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b" sheetId="2" r:id="rId1"/>
  </sheets>
  <definedNames>
    <definedName name="_xlnm._FilterDatabase" localSheetId="0" hidden="1">F6b!$A$3:$G$70</definedName>
    <definedName name="_xlnm.Print_Titles" localSheetId="0">F6b!$1:$3</definedName>
  </definedNames>
  <calcPr calcId="152511"/>
</workbook>
</file>

<file path=xl/calcChain.xml><?xml version="1.0" encoding="utf-8"?>
<calcChain xmlns="http://schemas.openxmlformats.org/spreadsheetml/2006/main">
  <c r="E72" i="2" l="1"/>
  <c r="E97" i="2" s="1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73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6" i="2"/>
  <c r="B5" i="2" l="1"/>
  <c r="C72" i="2" l="1"/>
  <c r="G73" i="2"/>
  <c r="G72" i="2" s="1"/>
  <c r="F72" i="2"/>
  <c r="D72" i="2"/>
  <c r="B72" i="2"/>
  <c r="B97" i="2" s="1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C5" i="2"/>
  <c r="G6" i="2"/>
  <c r="F5" i="2"/>
  <c r="E5" i="2"/>
  <c r="D5" i="2"/>
  <c r="D97" i="2" s="1"/>
  <c r="F97" i="2" l="1"/>
  <c r="G5" i="2"/>
  <c r="G97" i="2" s="1"/>
  <c r="C97" i="2"/>
</calcChain>
</file>

<file path=xl/sharedStrings.xml><?xml version="1.0" encoding="utf-8"?>
<sst xmlns="http://schemas.openxmlformats.org/spreadsheetml/2006/main" count="106" uniqueCount="81">
  <si>
    <t>0191459430 M.V.D.S  RUBIO MUNIZ JUAN</t>
  </si>
  <si>
    <t>0191459872 M.V.D.S  RODRIGUEZ VELEZ CAYE</t>
  </si>
  <si>
    <t>III. Total de Egresos (III = I + II)</t>
  </si>
  <si>
    <t>31111-2205  COORDINACIÓN DE MOVI</t>
  </si>
  <si>
    <t>31111-2203  COORDINACIÓN DE TRAN</t>
  </si>
  <si>
    <t>31111-2202  COORDINACIÓN DE PROT</t>
  </si>
  <si>
    <t>31111-2201  COMISARÍA DE  SEGURI</t>
  </si>
  <si>
    <t>31111-2101  INSTITUTO DE PLANEACIÓN</t>
  </si>
  <si>
    <t>31111-2001  INSTITUTO MUNICIPAL</t>
  </si>
  <si>
    <t>31111-1801  DIRECCIÓN DE TURISMO</t>
  </si>
  <si>
    <t>31111-1501  DESP OFICIAL MAYOR</t>
  </si>
  <si>
    <t>31111-1301  DES DIR DES URB ECOL</t>
  </si>
  <si>
    <t>31111-1101  DES DIR SEG PUB TRAN</t>
  </si>
  <si>
    <t>31111-1001  DES DIR DES INT MUJE</t>
  </si>
  <si>
    <t>31111-0901  DESP DIR DES SOC RUR</t>
  </si>
  <si>
    <t>31111-0802  ALUMBRADO PUBLICO</t>
  </si>
  <si>
    <t>31111-0703  CONTROL DE OBRA</t>
  </si>
  <si>
    <t>31111-0501  DESPACHO DEL TESORERO</t>
  </si>
  <si>
    <t>(II=A+B+C+D+E+F+G+H)</t>
  </si>
  <si>
    <t>II. Gasto Etiquetado</t>
  </si>
  <si>
    <t>31111-2204  CARCEL MUNICIPAL</t>
  </si>
  <si>
    <t>31111-1901  DIRECCIÓN DE ECOLOGÍA</t>
  </si>
  <si>
    <t>31111-1705  DEPARTAMENTO DE ATEN</t>
  </si>
  <si>
    <t>31111-1704  DEPARTAMENTO DE GIMN</t>
  </si>
  <si>
    <t>31111-1703  DEPARTAMENTO DE UNID</t>
  </si>
  <si>
    <t>31111-1701  DIRECCIÓN COMISIÓN M</t>
  </si>
  <si>
    <t>31111-1504  RECURSOS HUMANOS</t>
  </si>
  <si>
    <t>31111-1503  ADQUISICIONES</t>
  </si>
  <si>
    <t>31111-1406  AUDITORIO</t>
  </si>
  <si>
    <t>31111-1403  DEPARTAMENTO DE BIBL</t>
  </si>
  <si>
    <t>31111-1401  DES DIR EDU CCO DEVO</t>
  </si>
  <si>
    <t>31111-1202  SERVOS EMPRESARIALES</t>
  </si>
  <si>
    <t>31111-1201  DESP DIR DES ECONMCO</t>
  </si>
  <si>
    <t>31111-1104  CARCEL MUNICIPAL</t>
  </si>
  <si>
    <t>31111-1103  TRANSTO Y TRANSPORTE</t>
  </si>
  <si>
    <t>31111-1102  DIR MPAL PROTE CIVIL</t>
  </si>
  <si>
    <t>31111-0904  COPLADEM</t>
  </si>
  <si>
    <t>31111-0903  DEPARTAMENTO DE SALUD</t>
  </si>
  <si>
    <t>31111-0902  ENLACE MPAL PROSPERA</t>
  </si>
  <si>
    <t>31111-0807  PANTEONES</t>
  </si>
  <si>
    <t>31111-0806  MERCADO MUNICIPAL</t>
  </si>
  <si>
    <t>31111-0805  RASTRO MUNICIPAL</t>
  </si>
  <si>
    <t>31111-0804  PARQUES Y JARDINES</t>
  </si>
  <si>
    <t>31111-0803  DEPARTAMENTO DE LIMPIA</t>
  </si>
  <si>
    <t>31111-0801  DESP DIR SER PUBLCOS</t>
  </si>
  <si>
    <t>31111-0706  AREA DE CONSTRUCCION</t>
  </si>
  <si>
    <t>31111-0705  DEPARTAMENTO DE MATE</t>
  </si>
  <si>
    <t>31111-0702  PRESPTOS Y PROYECTOS</t>
  </si>
  <si>
    <t>31111-0701  DESP DIR OBRA PUBLCA</t>
  </si>
  <si>
    <t>31111-0604  EVAL Y CONTR DE OBRA</t>
  </si>
  <si>
    <t>31111-0603  ASUNTOS JURI ADMTIVO</t>
  </si>
  <si>
    <t>31111-0602  AUD GUB Y REVCTA PUB</t>
  </si>
  <si>
    <t>31111-0601  DESPACHO DEL CONTRALOR</t>
  </si>
  <si>
    <t>31111-0505  DEPARTAMENTO DE INFO</t>
  </si>
  <si>
    <t>31111-0504  CONTROL PATRIMONIAL</t>
  </si>
  <si>
    <t>31111-0503  CATASTRO Y PREDIAL</t>
  </si>
  <si>
    <t>31111-0502  CONTABILIDAD</t>
  </si>
  <si>
    <t>31111-0407  ARCHIVO HISTORICO</t>
  </si>
  <si>
    <t>31111-0406  JUZGADO ADMISTTIVO</t>
  </si>
  <si>
    <t>31111-0405  UNID ACCESO A INFORM</t>
  </si>
  <si>
    <t>31111-0404  RECLUTTO Y EXTRANJER</t>
  </si>
  <si>
    <t>31111-0403  DEPARTAMENTO JURIDICO</t>
  </si>
  <si>
    <t>31111-0402  DIR REGTOS FISCALIZA</t>
  </si>
  <si>
    <t>31111-0401  DESP SRIO AYUNTAMNTO</t>
  </si>
  <si>
    <t>31111-0303  COMUNICACION SOCIAL</t>
  </si>
  <si>
    <t>31111-0301  DESP SRIO PARTICULAR</t>
  </si>
  <si>
    <t>31111-0201  DESPACHO DEL PRESIDENTE</t>
  </si>
  <si>
    <t>31111-0103  REGIDORES</t>
  </si>
  <si>
    <t>31111-0102  SINDICO</t>
  </si>
  <si>
    <t>31111-0101  PRESIDENTE</t>
  </si>
  <si>
    <t>(I=A+B+C+D+E+F+G+H)</t>
  </si>
  <si>
    <t>I. Gasto No Etiquetado</t>
  </si>
  <si>
    <t>Subejercicio ( e)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</si>
  <si>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</si>
  <si>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</si>
  <si>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</si>
  <si>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</si>
  <si>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</si>
  <si>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</si>
  <si>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</si>
  <si>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MUNICIPIO DE VALLE DE SANTIAGO, GTO. 
Estado Analítico del Ejercicio del Presupuesto de Egresos Detallado - LDF
Clasificación Administrativa
Del 1 de Enero al 31 de diciembre 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</si>
</sst>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-#,##0.00;&quot; &quot;"/>
    <numFmt numFmtId="165" formatCode="#,##0;\-#,##0;&quot; 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0" borderId="0" xfId="1" applyFont="1"/>
    <xf numFmtId="4" fontId="2" fillId="0" borderId="0" xfId="1" applyNumberFormat="1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43" fontId="3" fillId="0" borderId="2" xfId="2" applyFont="1" applyBorder="1" applyAlignment="1">
      <alignment vertical="center"/>
    </xf>
    <xf numFmtId="43" fontId="3" fillId="0" borderId="0" xfId="2" applyFont="1" applyBorder="1" applyAlignment="1">
      <alignment vertical="center"/>
    </xf>
    <xf numFmtId="43" fontId="3" fillId="0" borderId="10" xfId="2" applyFont="1" applyBorder="1" applyAlignment="1">
      <alignment vertical="center"/>
    </xf>
    <xf numFmtId="0" fontId="2" fillId="0" borderId="0" xfId="3" applyFont="1"/>
    <xf numFmtId="0" fontId="3" fillId="0" borderId="10" xfId="0" applyFont="1" applyBorder="1" applyAlignment="1">
      <alignment horizontal="left" vertical="center" wrapText="1"/>
    </xf>
    <xf numFmtId="43" fontId="2" fillId="0" borderId="2" xfId="2" applyFont="1" applyBorder="1" applyAlignment="1">
      <alignment vertical="center"/>
    </xf>
    <xf numFmtId="43" fontId="2" fillId="0" borderId="0" xfId="2" applyFont="1" applyBorder="1" applyAlignment="1">
      <alignment vertical="center"/>
    </xf>
    <xf numFmtId="43" fontId="2" fillId="0" borderId="10" xfId="2" applyFont="1" applyBorder="1" applyAlignment="1">
      <alignment vertical="center"/>
    </xf>
    <xf numFmtId="43" fontId="2" fillId="0" borderId="2" xfId="2" applyFont="1" applyFill="1" applyBorder="1" applyAlignment="1">
      <alignment vertical="center"/>
    </xf>
    <xf numFmtId="0" fontId="2" fillId="0" borderId="11" xfId="0" applyFont="1" applyBorder="1" applyAlignment="1">
      <alignment horizontal="justify" vertical="center" wrapText="1"/>
    </xf>
    <xf numFmtId="43" fontId="2" fillId="0" borderId="1" xfId="2" applyFont="1" applyBorder="1" applyAlignment="1">
      <alignment vertical="center"/>
    </xf>
    <xf numFmtId="43" fontId="2" fillId="0" borderId="12" xfId="2" applyFont="1" applyBorder="1" applyAlignment="1">
      <alignment vertical="center"/>
    </xf>
    <xf numFmtId="43" fontId="2" fillId="0" borderId="11" xfId="2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/>
    <xf numFmtId="43" fontId="2" fillId="0" borderId="0" xfId="2" applyFont="1" applyFill="1"/>
    <xf numFmtId="43" fontId="2" fillId="0" borderId="2" xfId="2" applyFont="1" applyFill="1" applyBorder="1"/>
    <xf numFmtId="165" fontId="2" fillId="0" borderId="2" xfId="0" applyNumberFormat="1" applyFont="1" applyFill="1" applyBorder="1"/>
    <xf numFmtId="0" fontId="2" fillId="0" borderId="0" xfId="0" applyFont="1" applyFill="1"/>
  </cellXfs>
  <cellStyles count="4">
    <cellStyle name="Millares" xfId="2" builtinId="3"/>
    <cellStyle name="Normal" xfId="0" builtinId="0"/>
    <cellStyle name="Normal 2" xfId="1"/>
    <cellStyle name="Normal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1847850</xdr:colOff>
      <xdr:row>0</xdr:row>
      <xdr:rowOff>819149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847850" cy="8096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abSelected="1" workbookViewId="0">
      <selection activeCell="H1" sqref="H1"/>
    </sheetView>
  </sheetViews>
  <sheetFormatPr baseColWidth="10" defaultRowHeight="11.25" x14ac:dyDescent="0.2"/>
  <cols>
    <col min="1" max="1" width="39.28515625" style="1" customWidth="1"/>
    <col min="2" max="7" width="14.42578125" style="1" customWidth="1"/>
    <col min="8" max="8" width="11.42578125" style="1"/>
    <col min="9" max="9" width="13" style="1" customWidth="1"/>
    <col min="10" max="16384" width="11.42578125" style="1"/>
  </cols>
  <sheetData>
    <row r="1" spans="1:7" ht="64.5" customHeight="1" x14ac:dyDescent="0.2">
      <c r="A1" s="25" t="s">
        <v>80</v>
      </c>
      <c r="B1" s="26"/>
      <c r="C1" s="26"/>
      <c r="D1" s="26"/>
      <c r="E1" s="26"/>
      <c r="F1" s="26"/>
      <c r="G1" s="27"/>
    </row>
    <row r="2" spans="1:7" x14ac:dyDescent="0.2">
      <c r="A2" s="3"/>
      <c r="B2" s="28" t="s">
        <v>79</v>
      </c>
      <c r="C2" s="28"/>
      <c r="D2" s="28"/>
      <c r="E2" s="28"/>
      <c r="F2" s="28"/>
      <c r="G2" s="3"/>
    </row>
    <row r="3" spans="1:7" ht="22.5" x14ac:dyDescent="0.2">
      <c r="A3" s="4" t="s">
        <v>78</v>
      </c>
      <c r="B3" s="3" t="s">
        <v>77</v>
      </c>
      <c r="C3" s="5" t="s">
        <v>76</v>
      </c>
      <c r="D3" s="3" t="s">
        <v>75</v>
      </c>
      <c r="E3" s="5" t="s">
        <v>74</v>
      </c>
      <c r="F3" s="3" t="s">
        <v>73</v>
      </c>
      <c r="G3" s="4" t="s">
        <v>72</v>
      </c>
    </row>
    <row r="4" spans="1:7" x14ac:dyDescent="0.2">
      <c r="A4" s="6" t="s">
        <v>71</v>
      </c>
      <c r="B4" s="7"/>
      <c r="C4" s="8"/>
      <c r="D4" s="7"/>
      <c r="E4" s="9"/>
      <c r="F4" s="10"/>
      <c r="G4" s="7"/>
    </row>
    <row r="5" spans="1:7" x14ac:dyDescent="0.2">
      <c r="A5" s="11" t="s">
        <v>70</v>
      </c>
      <c r="B5" s="12">
        <f>SUM(B6:B70)</f>
        <v>183648966.07000002</v>
      </c>
      <c r="C5" s="13">
        <f>SUM(C6:C70)</f>
        <v>24274753.690000005</v>
      </c>
      <c r="D5" s="12">
        <f>SUM(D6:D70)</f>
        <v>207923719.76000002</v>
      </c>
      <c r="E5" s="13">
        <f t="shared" ref="E5:F5" si="0">SUM(E6:E70)</f>
        <v>163729064.36000001</v>
      </c>
      <c r="F5" s="14">
        <f t="shared" si="0"/>
        <v>157032395.75999996</v>
      </c>
      <c r="G5" s="12">
        <f>SUM(G6:G70)</f>
        <v>44194655.399999999</v>
      </c>
    </row>
    <row r="6" spans="1:7" x14ac:dyDescent="0.2">
      <c r="A6" s="15" t="s">
        <v>69</v>
      </c>
      <c r="B6" s="29">
        <v>1584521</v>
      </c>
      <c r="C6" s="30">
        <f>D6-B6</f>
        <v>34181.399999999907</v>
      </c>
      <c r="D6" s="29">
        <v>1618702.4</v>
      </c>
      <c r="E6" s="29">
        <v>1614786.4</v>
      </c>
      <c r="F6" s="29">
        <v>1614786.4</v>
      </c>
      <c r="G6" s="31">
        <f>D6-E6</f>
        <v>3916</v>
      </c>
    </row>
    <row r="7" spans="1:7" x14ac:dyDescent="0.2">
      <c r="A7" s="15" t="s">
        <v>68</v>
      </c>
      <c r="B7" s="29">
        <v>1238640</v>
      </c>
      <c r="C7" s="30">
        <f t="shared" ref="C7:C70" si="1">D7-B7</f>
        <v>17990.800000000047</v>
      </c>
      <c r="D7" s="29">
        <v>1256630.8</v>
      </c>
      <c r="E7" s="29">
        <v>1244198.31</v>
      </c>
      <c r="F7" s="29">
        <v>1244198.31</v>
      </c>
      <c r="G7" s="31">
        <f t="shared" ref="G7:G70" si="2">D7-E7</f>
        <v>12432.489999999991</v>
      </c>
    </row>
    <row r="8" spans="1:7" x14ac:dyDescent="0.2">
      <c r="A8" s="15" t="s">
        <v>67</v>
      </c>
      <c r="B8" s="29">
        <v>9680159</v>
      </c>
      <c r="C8" s="30">
        <f t="shared" si="1"/>
        <v>160419.19999999925</v>
      </c>
      <c r="D8" s="29">
        <v>9840578.1999999993</v>
      </c>
      <c r="E8" s="29">
        <v>9745389.7899999991</v>
      </c>
      <c r="F8" s="29">
        <v>9727190.3000000007</v>
      </c>
      <c r="G8" s="31">
        <f t="shared" si="2"/>
        <v>95188.410000000149</v>
      </c>
    </row>
    <row r="9" spans="1:7" x14ac:dyDescent="0.2">
      <c r="A9" s="15" t="s">
        <v>66</v>
      </c>
      <c r="B9" s="29">
        <v>2584367</v>
      </c>
      <c r="C9" s="30">
        <f t="shared" si="1"/>
        <v>513376.04000000004</v>
      </c>
      <c r="D9" s="29">
        <v>3097743.04</v>
      </c>
      <c r="E9" s="29">
        <v>2940096.45</v>
      </c>
      <c r="F9" s="29">
        <v>2940096.45</v>
      </c>
      <c r="G9" s="31">
        <f t="shared" si="2"/>
        <v>157646.58999999985</v>
      </c>
    </row>
    <row r="10" spans="1:7" x14ac:dyDescent="0.2">
      <c r="A10" s="15" t="s">
        <v>65</v>
      </c>
      <c r="B10" s="29">
        <v>6400848</v>
      </c>
      <c r="C10" s="30">
        <f t="shared" si="1"/>
        <v>366695.55999999959</v>
      </c>
      <c r="D10" s="29">
        <v>6767543.5599999996</v>
      </c>
      <c r="E10" s="29">
        <v>6721358.3399999999</v>
      </c>
      <c r="F10" s="29">
        <v>6721358.3399999999</v>
      </c>
      <c r="G10" s="31">
        <f t="shared" si="2"/>
        <v>46185.219999999739</v>
      </c>
    </row>
    <row r="11" spans="1:7" x14ac:dyDescent="0.2">
      <c r="A11" s="15" t="s">
        <v>64</v>
      </c>
      <c r="B11" s="29">
        <v>3213948</v>
      </c>
      <c r="C11" s="30">
        <f t="shared" si="1"/>
        <v>398000</v>
      </c>
      <c r="D11" s="29">
        <v>3611948</v>
      </c>
      <c r="E11" s="29">
        <v>3371767.16</v>
      </c>
      <c r="F11" s="29">
        <v>3371767.16</v>
      </c>
      <c r="G11" s="31">
        <f t="shared" si="2"/>
        <v>240180.83999999985</v>
      </c>
    </row>
    <row r="12" spans="1:7" x14ac:dyDescent="0.2">
      <c r="A12" s="15" t="s">
        <v>63</v>
      </c>
      <c r="B12" s="29">
        <v>1108804</v>
      </c>
      <c r="C12" s="30">
        <f t="shared" si="1"/>
        <v>105420</v>
      </c>
      <c r="D12" s="29">
        <v>1214224</v>
      </c>
      <c r="E12" s="29">
        <v>1154019.05</v>
      </c>
      <c r="F12" s="29">
        <v>1154019.05</v>
      </c>
      <c r="G12" s="31">
        <f t="shared" si="2"/>
        <v>60204.949999999953</v>
      </c>
    </row>
    <row r="13" spans="1:7" x14ac:dyDescent="0.2">
      <c r="A13" s="15" t="s">
        <v>62</v>
      </c>
      <c r="B13" s="29">
        <v>3446704</v>
      </c>
      <c r="C13" s="30">
        <f t="shared" si="1"/>
        <v>19877.600000000093</v>
      </c>
      <c r="D13" s="29">
        <v>3466581.6</v>
      </c>
      <c r="E13" s="29">
        <v>3344640.24</v>
      </c>
      <c r="F13" s="29">
        <v>3344640.24</v>
      </c>
      <c r="G13" s="31">
        <f t="shared" si="2"/>
        <v>121941.35999999987</v>
      </c>
    </row>
    <row r="14" spans="1:7" x14ac:dyDescent="0.2">
      <c r="A14" s="15" t="s">
        <v>61</v>
      </c>
      <c r="B14" s="29">
        <v>1700295</v>
      </c>
      <c r="C14" s="30">
        <f t="shared" si="1"/>
        <v>350000</v>
      </c>
      <c r="D14" s="29">
        <v>2050295</v>
      </c>
      <c r="E14" s="29">
        <v>1495595.14</v>
      </c>
      <c r="F14" s="29">
        <v>1495595.14</v>
      </c>
      <c r="G14" s="31">
        <f t="shared" si="2"/>
        <v>554699.8600000001</v>
      </c>
    </row>
    <row r="15" spans="1:7" x14ac:dyDescent="0.2">
      <c r="A15" s="15" t="s">
        <v>60</v>
      </c>
      <c r="B15" s="29">
        <v>103426</v>
      </c>
      <c r="C15" s="30">
        <f t="shared" si="1"/>
        <v>0</v>
      </c>
      <c r="D15" s="29">
        <v>103426</v>
      </c>
      <c r="E15" s="29">
        <v>100631.28</v>
      </c>
      <c r="F15" s="29">
        <v>100631.28</v>
      </c>
      <c r="G15" s="31">
        <f t="shared" si="2"/>
        <v>2794.7200000000012</v>
      </c>
    </row>
    <row r="16" spans="1:7" x14ac:dyDescent="0.2">
      <c r="A16" s="15" t="s">
        <v>59</v>
      </c>
      <c r="B16" s="29">
        <v>419808</v>
      </c>
      <c r="C16" s="30">
        <f t="shared" si="1"/>
        <v>0</v>
      </c>
      <c r="D16" s="29">
        <v>419808</v>
      </c>
      <c r="E16" s="29">
        <v>403211.95</v>
      </c>
      <c r="F16" s="29">
        <v>403211.95</v>
      </c>
      <c r="G16" s="31">
        <f t="shared" si="2"/>
        <v>16596.049999999988</v>
      </c>
    </row>
    <row r="17" spans="1:7" x14ac:dyDescent="0.2">
      <c r="A17" s="15" t="s">
        <v>58</v>
      </c>
      <c r="B17" s="29">
        <v>429098</v>
      </c>
      <c r="C17" s="30">
        <f t="shared" si="1"/>
        <v>0</v>
      </c>
      <c r="D17" s="29">
        <v>429098</v>
      </c>
      <c r="E17" s="29">
        <v>410479.46</v>
      </c>
      <c r="F17" s="29">
        <v>410479.46</v>
      </c>
      <c r="G17" s="31">
        <f t="shared" si="2"/>
        <v>18618.539999999979</v>
      </c>
    </row>
    <row r="18" spans="1:7" x14ac:dyDescent="0.2">
      <c r="A18" s="15" t="s">
        <v>57</v>
      </c>
      <c r="B18" s="29">
        <v>244052</v>
      </c>
      <c r="C18" s="30">
        <f t="shared" si="1"/>
        <v>40</v>
      </c>
      <c r="D18" s="29">
        <v>244092</v>
      </c>
      <c r="E18" s="29">
        <v>238958.14</v>
      </c>
      <c r="F18" s="29">
        <v>238958.14</v>
      </c>
      <c r="G18" s="31">
        <f t="shared" si="2"/>
        <v>5133.859999999986</v>
      </c>
    </row>
    <row r="19" spans="1:7" x14ac:dyDescent="0.2">
      <c r="A19" s="15" t="s">
        <v>17</v>
      </c>
      <c r="B19" s="29">
        <v>34031503.719999999</v>
      </c>
      <c r="C19" s="30">
        <f t="shared" si="1"/>
        <v>2134332.3900000006</v>
      </c>
      <c r="D19" s="29">
        <v>36165836.109999999</v>
      </c>
      <c r="E19" s="29">
        <v>30576659.039999999</v>
      </c>
      <c r="F19" s="29">
        <v>30178354.59</v>
      </c>
      <c r="G19" s="31">
        <f t="shared" si="2"/>
        <v>5589177.0700000003</v>
      </c>
    </row>
    <row r="20" spans="1:7" x14ac:dyDescent="0.2">
      <c r="A20" s="15" t="s">
        <v>56</v>
      </c>
      <c r="B20" s="29">
        <v>3717607.99</v>
      </c>
      <c r="C20" s="30">
        <f t="shared" si="1"/>
        <v>694437</v>
      </c>
      <c r="D20" s="29">
        <v>4412044.99</v>
      </c>
      <c r="E20" s="29">
        <v>4242170.3</v>
      </c>
      <c r="F20" s="29">
        <v>4197251.4400000004</v>
      </c>
      <c r="G20" s="31">
        <f t="shared" si="2"/>
        <v>169874.69000000041</v>
      </c>
    </row>
    <row r="21" spans="1:7" x14ac:dyDescent="0.2">
      <c r="A21" s="15" t="s">
        <v>55</v>
      </c>
      <c r="B21" s="29">
        <v>1235867</v>
      </c>
      <c r="C21" s="30">
        <f t="shared" si="1"/>
        <v>3446.8999999999069</v>
      </c>
      <c r="D21" s="29">
        <v>1239313.8999999999</v>
      </c>
      <c r="E21" s="29">
        <v>1229839.51</v>
      </c>
      <c r="F21" s="29">
        <v>1229839.51</v>
      </c>
      <c r="G21" s="31">
        <f t="shared" si="2"/>
        <v>9474.3899999998976</v>
      </c>
    </row>
    <row r="22" spans="1:7" x14ac:dyDescent="0.2">
      <c r="A22" s="15" t="s">
        <v>54</v>
      </c>
      <c r="B22" s="29">
        <v>523101</v>
      </c>
      <c r="C22" s="30">
        <f t="shared" si="1"/>
        <v>89248</v>
      </c>
      <c r="D22" s="29">
        <v>612349</v>
      </c>
      <c r="E22" s="29">
        <v>559835.67000000004</v>
      </c>
      <c r="F22" s="29">
        <v>559835.67000000004</v>
      </c>
      <c r="G22" s="31">
        <f t="shared" si="2"/>
        <v>52513.329999999958</v>
      </c>
    </row>
    <row r="23" spans="1:7" x14ac:dyDescent="0.2">
      <c r="A23" s="15" t="s">
        <v>53</v>
      </c>
      <c r="B23" s="29">
        <v>975365</v>
      </c>
      <c r="C23" s="30">
        <f t="shared" si="1"/>
        <v>34000</v>
      </c>
      <c r="D23" s="29">
        <v>1009365</v>
      </c>
      <c r="E23" s="29">
        <v>977281.93</v>
      </c>
      <c r="F23" s="29">
        <v>977281.93</v>
      </c>
      <c r="G23" s="31">
        <f t="shared" si="2"/>
        <v>32083.069999999949</v>
      </c>
    </row>
    <row r="24" spans="1:7" x14ac:dyDescent="0.2">
      <c r="A24" s="15" t="s">
        <v>52</v>
      </c>
      <c r="B24" s="29">
        <v>789836.2</v>
      </c>
      <c r="C24" s="30">
        <f t="shared" si="1"/>
        <v>42813.330000000075</v>
      </c>
      <c r="D24" s="29">
        <v>832649.53</v>
      </c>
      <c r="E24" s="29">
        <v>813566.4</v>
      </c>
      <c r="F24" s="29">
        <v>813566.4</v>
      </c>
      <c r="G24" s="31">
        <f t="shared" si="2"/>
        <v>19083.130000000005</v>
      </c>
    </row>
    <row r="25" spans="1:7" x14ac:dyDescent="0.2">
      <c r="A25" s="15" t="s">
        <v>51</v>
      </c>
      <c r="B25" s="29">
        <v>553120.65</v>
      </c>
      <c r="C25" s="30">
        <f t="shared" si="1"/>
        <v>88026</v>
      </c>
      <c r="D25" s="29">
        <v>641146.65</v>
      </c>
      <c r="E25" s="29">
        <v>619711.01</v>
      </c>
      <c r="F25" s="29">
        <v>619711.01</v>
      </c>
      <c r="G25" s="31">
        <f t="shared" si="2"/>
        <v>21435.640000000014</v>
      </c>
    </row>
    <row r="26" spans="1:7" x14ac:dyDescent="0.2">
      <c r="A26" s="15" t="s">
        <v>50</v>
      </c>
      <c r="B26" s="29">
        <v>642009.9</v>
      </c>
      <c r="C26" s="30">
        <f t="shared" si="1"/>
        <v>0</v>
      </c>
      <c r="D26" s="29">
        <v>642009.9</v>
      </c>
      <c r="E26" s="29">
        <v>639056.07999999996</v>
      </c>
      <c r="F26" s="29">
        <v>639056.07999999996</v>
      </c>
      <c r="G26" s="31">
        <f t="shared" si="2"/>
        <v>2953.8200000000652</v>
      </c>
    </row>
    <row r="27" spans="1:7" x14ac:dyDescent="0.2">
      <c r="A27" s="15" t="s">
        <v>49</v>
      </c>
      <c r="B27" s="29">
        <v>413382.73</v>
      </c>
      <c r="C27" s="30">
        <f t="shared" si="1"/>
        <v>-562.32999999995809</v>
      </c>
      <c r="D27" s="29">
        <v>412820.4</v>
      </c>
      <c r="E27" s="29">
        <v>412172.96</v>
      </c>
      <c r="F27" s="29">
        <v>412172.96</v>
      </c>
      <c r="G27" s="31">
        <f t="shared" si="2"/>
        <v>647.44000000000233</v>
      </c>
    </row>
    <row r="28" spans="1:7" x14ac:dyDescent="0.2">
      <c r="A28" s="15" t="s">
        <v>48</v>
      </c>
      <c r="B28" s="29">
        <v>1028484</v>
      </c>
      <c r="C28" s="30">
        <f t="shared" si="1"/>
        <v>221000</v>
      </c>
      <c r="D28" s="29">
        <v>1249484</v>
      </c>
      <c r="E28" s="29">
        <v>1024038.48</v>
      </c>
      <c r="F28" s="29">
        <v>1024038.48</v>
      </c>
      <c r="G28" s="31">
        <f t="shared" si="2"/>
        <v>225445.52000000002</v>
      </c>
    </row>
    <row r="29" spans="1:7" x14ac:dyDescent="0.2">
      <c r="A29" s="15" t="s">
        <v>47</v>
      </c>
      <c r="B29" s="29">
        <v>631178</v>
      </c>
      <c r="C29" s="30">
        <f t="shared" si="1"/>
        <v>0</v>
      </c>
      <c r="D29" s="29">
        <v>631178</v>
      </c>
      <c r="E29" s="29">
        <v>572179.79</v>
      </c>
      <c r="F29" s="29">
        <v>572179.79</v>
      </c>
      <c r="G29" s="31">
        <f t="shared" si="2"/>
        <v>58998.209999999963</v>
      </c>
    </row>
    <row r="30" spans="1:7" x14ac:dyDescent="0.2">
      <c r="A30" s="15" t="s">
        <v>16</v>
      </c>
      <c r="B30" s="29">
        <v>24754036.780000001</v>
      </c>
      <c r="C30" s="30">
        <f t="shared" si="1"/>
        <v>16824600.740000002</v>
      </c>
      <c r="D30" s="29">
        <v>41578637.520000003</v>
      </c>
      <c r="E30" s="29">
        <v>9772862.6500000004</v>
      </c>
      <c r="F30" s="29">
        <v>9020634.8900000006</v>
      </c>
      <c r="G30" s="31">
        <f t="shared" si="2"/>
        <v>31805774.870000005</v>
      </c>
    </row>
    <row r="31" spans="1:7" x14ac:dyDescent="0.2">
      <c r="A31" s="15" t="s">
        <v>46</v>
      </c>
      <c r="B31" s="29">
        <v>5396911</v>
      </c>
      <c r="C31" s="30">
        <f t="shared" si="1"/>
        <v>1097</v>
      </c>
      <c r="D31" s="29">
        <v>5398008</v>
      </c>
      <c r="E31" s="29">
        <v>5307715.37</v>
      </c>
      <c r="F31" s="29">
        <v>5307715.37</v>
      </c>
      <c r="G31" s="31">
        <f t="shared" si="2"/>
        <v>90292.629999999888</v>
      </c>
    </row>
    <row r="32" spans="1:7" x14ac:dyDescent="0.2">
      <c r="A32" s="15" t="s">
        <v>45</v>
      </c>
      <c r="B32" s="29">
        <v>1848686</v>
      </c>
      <c r="C32" s="30">
        <f t="shared" si="1"/>
        <v>1700</v>
      </c>
      <c r="D32" s="29">
        <v>1850386</v>
      </c>
      <c r="E32" s="29">
        <v>1815709.7</v>
      </c>
      <c r="F32" s="29">
        <v>1815709.7</v>
      </c>
      <c r="G32" s="31">
        <f t="shared" si="2"/>
        <v>34676.300000000047</v>
      </c>
    </row>
    <row r="33" spans="1:7" x14ac:dyDescent="0.2">
      <c r="A33" s="15" t="s">
        <v>44</v>
      </c>
      <c r="B33" s="29">
        <v>1020381</v>
      </c>
      <c r="C33" s="30">
        <f t="shared" si="1"/>
        <v>-72800</v>
      </c>
      <c r="D33" s="29">
        <v>947581</v>
      </c>
      <c r="E33" s="29">
        <v>922803.96</v>
      </c>
      <c r="F33" s="29">
        <v>922803.96</v>
      </c>
      <c r="G33" s="31">
        <f t="shared" si="2"/>
        <v>24777.040000000037</v>
      </c>
    </row>
    <row r="34" spans="1:7" x14ac:dyDescent="0.2">
      <c r="A34" s="15" t="s">
        <v>15</v>
      </c>
      <c r="B34" s="29">
        <v>2597196</v>
      </c>
      <c r="C34" s="30">
        <f t="shared" si="1"/>
        <v>-444894</v>
      </c>
      <c r="D34" s="29">
        <v>2152302</v>
      </c>
      <c r="E34" s="29">
        <v>2144523.4</v>
      </c>
      <c r="F34" s="29">
        <v>2144523.4</v>
      </c>
      <c r="G34" s="31">
        <f t="shared" si="2"/>
        <v>7778.6000000000931</v>
      </c>
    </row>
    <row r="35" spans="1:7" x14ac:dyDescent="0.2">
      <c r="A35" s="15" t="s">
        <v>43</v>
      </c>
      <c r="B35" s="29">
        <v>6906663</v>
      </c>
      <c r="C35" s="30">
        <f t="shared" si="1"/>
        <v>162037</v>
      </c>
      <c r="D35" s="29">
        <v>7068700</v>
      </c>
      <c r="E35" s="29">
        <v>6947994.8600000003</v>
      </c>
      <c r="F35" s="29">
        <v>6947994.8600000003</v>
      </c>
      <c r="G35" s="31">
        <f t="shared" si="2"/>
        <v>120705.13999999966</v>
      </c>
    </row>
    <row r="36" spans="1:7" x14ac:dyDescent="0.2">
      <c r="A36" s="15" t="s">
        <v>42</v>
      </c>
      <c r="B36" s="29">
        <v>3518471</v>
      </c>
      <c r="C36" s="30">
        <f t="shared" si="1"/>
        <v>-132195</v>
      </c>
      <c r="D36" s="29">
        <v>3386276</v>
      </c>
      <c r="E36" s="29">
        <v>3332915.29</v>
      </c>
      <c r="F36" s="29">
        <v>3332915.29</v>
      </c>
      <c r="G36" s="31">
        <f t="shared" si="2"/>
        <v>53360.709999999963</v>
      </c>
    </row>
    <row r="37" spans="1:7" x14ac:dyDescent="0.2">
      <c r="A37" s="15" t="s">
        <v>41</v>
      </c>
      <c r="B37" s="29">
        <v>3055971</v>
      </c>
      <c r="C37" s="30">
        <f t="shared" si="1"/>
        <v>-90169</v>
      </c>
      <c r="D37" s="29">
        <v>2965802</v>
      </c>
      <c r="E37" s="29">
        <v>2934180.07</v>
      </c>
      <c r="F37" s="29">
        <v>2934180.07</v>
      </c>
      <c r="G37" s="31">
        <f t="shared" si="2"/>
        <v>31621.930000000168</v>
      </c>
    </row>
    <row r="38" spans="1:7" x14ac:dyDescent="0.2">
      <c r="A38" s="15" t="s">
        <v>40</v>
      </c>
      <c r="B38" s="29">
        <v>2320490</v>
      </c>
      <c r="C38" s="30">
        <f t="shared" si="1"/>
        <v>-139021</v>
      </c>
      <c r="D38" s="29">
        <v>2181469</v>
      </c>
      <c r="E38" s="29">
        <v>2108854.5699999998</v>
      </c>
      <c r="F38" s="29">
        <v>2108854.5699999998</v>
      </c>
      <c r="G38" s="31">
        <f t="shared" si="2"/>
        <v>72614.430000000168</v>
      </c>
    </row>
    <row r="39" spans="1:7" x14ac:dyDescent="0.2">
      <c r="A39" s="15" t="s">
        <v>39</v>
      </c>
      <c r="B39" s="29">
        <v>1561347</v>
      </c>
      <c r="C39" s="30">
        <f t="shared" si="1"/>
        <v>-7929</v>
      </c>
      <c r="D39" s="29">
        <v>1553418</v>
      </c>
      <c r="E39" s="29">
        <v>1514950.52</v>
      </c>
      <c r="F39" s="29">
        <v>1514950.52</v>
      </c>
      <c r="G39" s="31">
        <f t="shared" si="2"/>
        <v>38467.479999999981</v>
      </c>
    </row>
    <row r="40" spans="1:7" x14ac:dyDescent="0.2">
      <c r="A40" s="15" t="s">
        <v>14</v>
      </c>
      <c r="B40" s="29">
        <v>10040661.1</v>
      </c>
      <c r="C40" s="30">
        <f t="shared" si="1"/>
        <v>2365121.4299999997</v>
      </c>
      <c r="D40" s="29">
        <v>12405782.529999999</v>
      </c>
      <c r="E40" s="29">
        <v>11617380.92</v>
      </c>
      <c r="F40" s="29">
        <v>6815515.7400000002</v>
      </c>
      <c r="G40" s="31">
        <f t="shared" si="2"/>
        <v>788401.6099999994</v>
      </c>
    </row>
    <row r="41" spans="1:7" x14ac:dyDescent="0.2">
      <c r="A41" s="15" t="s">
        <v>38</v>
      </c>
      <c r="B41" s="29">
        <v>2939435</v>
      </c>
      <c r="C41" s="30">
        <f t="shared" si="1"/>
        <v>324</v>
      </c>
      <c r="D41" s="29">
        <v>2939759</v>
      </c>
      <c r="E41" s="29">
        <v>2939407.48</v>
      </c>
      <c r="F41" s="29">
        <v>2939407.48</v>
      </c>
      <c r="G41" s="31">
        <f t="shared" si="2"/>
        <v>351.52000000001863</v>
      </c>
    </row>
    <row r="42" spans="1:7" x14ac:dyDescent="0.2">
      <c r="A42" s="15" t="s">
        <v>37</v>
      </c>
      <c r="B42" s="29">
        <v>291653</v>
      </c>
      <c r="C42" s="30">
        <f t="shared" si="1"/>
        <v>60000</v>
      </c>
      <c r="D42" s="29">
        <v>351653</v>
      </c>
      <c r="E42" s="29">
        <v>347841.18</v>
      </c>
      <c r="F42" s="29">
        <v>302841.18</v>
      </c>
      <c r="G42" s="31">
        <f t="shared" si="2"/>
        <v>3811.820000000007</v>
      </c>
    </row>
    <row r="43" spans="1:7" x14ac:dyDescent="0.2">
      <c r="A43" s="15" t="s">
        <v>36</v>
      </c>
      <c r="B43" s="29">
        <v>956606</v>
      </c>
      <c r="C43" s="30">
        <f t="shared" si="1"/>
        <v>0</v>
      </c>
      <c r="D43" s="29">
        <v>956606</v>
      </c>
      <c r="E43" s="29">
        <v>921483.13</v>
      </c>
      <c r="F43" s="29">
        <v>921483.13</v>
      </c>
      <c r="G43" s="31">
        <f t="shared" si="2"/>
        <v>35122.869999999995</v>
      </c>
    </row>
    <row r="44" spans="1:7" x14ac:dyDescent="0.2">
      <c r="A44" s="15" t="s">
        <v>13</v>
      </c>
      <c r="B44" s="29">
        <v>633273</v>
      </c>
      <c r="C44" s="30">
        <f t="shared" si="1"/>
        <v>0</v>
      </c>
      <c r="D44" s="29">
        <v>633273</v>
      </c>
      <c r="E44" s="29">
        <v>617320.6</v>
      </c>
      <c r="F44" s="29">
        <v>617320.6</v>
      </c>
      <c r="G44" s="31">
        <f t="shared" si="2"/>
        <v>15952.400000000023</v>
      </c>
    </row>
    <row r="45" spans="1:7" x14ac:dyDescent="0.2">
      <c r="A45" s="15" t="s">
        <v>12</v>
      </c>
      <c r="B45" s="29">
        <v>1011360</v>
      </c>
      <c r="C45" s="30">
        <f t="shared" si="1"/>
        <v>-727864.94</v>
      </c>
      <c r="D45" s="29">
        <v>283495.06</v>
      </c>
      <c r="E45" s="29">
        <v>0</v>
      </c>
      <c r="F45" s="29">
        <v>0</v>
      </c>
      <c r="G45" s="31">
        <f t="shared" si="2"/>
        <v>283495.06</v>
      </c>
    </row>
    <row r="46" spans="1:7" x14ac:dyDescent="0.2">
      <c r="A46" s="15" t="s">
        <v>35</v>
      </c>
      <c r="B46" s="29">
        <v>43441</v>
      </c>
      <c r="C46" s="30">
        <f t="shared" si="1"/>
        <v>-40320.97</v>
      </c>
      <c r="D46" s="29">
        <v>3120.03</v>
      </c>
      <c r="E46" s="29">
        <v>0</v>
      </c>
      <c r="F46" s="29">
        <v>0</v>
      </c>
      <c r="G46" s="31">
        <f t="shared" si="2"/>
        <v>3120.03</v>
      </c>
    </row>
    <row r="47" spans="1:7" x14ac:dyDescent="0.2">
      <c r="A47" s="15" t="s">
        <v>34</v>
      </c>
      <c r="B47" s="29">
        <v>250707</v>
      </c>
      <c r="C47" s="30">
        <f t="shared" si="1"/>
        <v>-148022.71000000002</v>
      </c>
      <c r="D47" s="29">
        <v>102684.29</v>
      </c>
      <c r="E47" s="29">
        <v>0</v>
      </c>
      <c r="F47" s="29">
        <v>0</v>
      </c>
      <c r="G47" s="31">
        <f t="shared" si="2"/>
        <v>102684.29</v>
      </c>
    </row>
    <row r="48" spans="1:7" x14ac:dyDescent="0.2">
      <c r="A48" s="15" t="s">
        <v>33</v>
      </c>
      <c r="B48" s="29">
        <v>96338</v>
      </c>
      <c r="C48" s="30">
        <f t="shared" si="1"/>
        <v>-95857</v>
      </c>
      <c r="D48" s="29">
        <v>481</v>
      </c>
      <c r="E48" s="29">
        <v>481</v>
      </c>
      <c r="F48" s="29">
        <v>481</v>
      </c>
      <c r="G48" s="31">
        <f t="shared" si="2"/>
        <v>0</v>
      </c>
    </row>
    <row r="49" spans="1:7" x14ac:dyDescent="0.2">
      <c r="A49" s="15" t="s">
        <v>32</v>
      </c>
      <c r="B49" s="29">
        <v>977627</v>
      </c>
      <c r="C49" s="30">
        <f t="shared" si="1"/>
        <v>-32050</v>
      </c>
      <c r="D49" s="29">
        <v>945577</v>
      </c>
      <c r="E49" s="29">
        <v>895154.4</v>
      </c>
      <c r="F49" s="29">
        <v>895154.4</v>
      </c>
      <c r="G49" s="31">
        <f t="shared" si="2"/>
        <v>50422.599999999977</v>
      </c>
    </row>
    <row r="50" spans="1:7" x14ac:dyDescent="0.2">
      <c r="A50" s="15" t="s">
        <v>31</v>
      </c>
      <c r="B50" s="29">
        <v>249807</v>
      </c>
      <c r="C50" s="30">
        <f t="shared" si="1"/>
        <v>7000</v>
      </c>
      <c r="D50" s="29">
        <v>256807</v>
      </c>
      <c r="E50" s="29">
        <v>233570.84</v>
      </c>
      <c r="F50" s="29">
        <v>233570.84</v>
      </c>
      <c r="G50" s="31">
        <f t="shared" si="2"/>
        <v>23236.160000000003</v>
      </c>
    </row>
    <row r="51" spans="1:7" x14ac:dyDescent="0.2">
      <c r="A51" s="15" t="s">
        <v>11</v>
      </c>
      <c r="B51" s="29">
        <v>2276000</v>
      </c>
      <c r="C51" s="30">
        <f t="shared" si="1"/>
        <v>0</v>
      </c>
      <c r="D51" s="29">
        <v>2276000</v>
      </c>
      <c r="E51" s="29">
        <v>2161415.65</v>
      </c>
      <c r="F51" s="29">
        <v>2158435.66</v>
      </c>
      <c r="G51" s="31">
        <f t="shared" si="2"/>
        <v>114584.35000000009</v>
      </c>
    </row>
    <row r="52" spans="1:7" x14ac:dyDescent="0.2">
      <c r="A52" s="15" t="s">
        <v>30</v>
      </c>
      <c r="B52" s="29">
        <v>3528398</v>
      </c>
      <c r="C52" s="30">
        <f t="shared" si="1"/>
        <v>-62000</v>
      </c>
      <c r="D52" s="29">
        <v>3466398</v>
      </c>
      <c r="E52" s="29">
        <v>3436722.6</v>
      </c>
      <c r="F52" s="29">
        <v>3436722.6</v>
      </c>
      <c r="G52" s="31">
        <f t="shared" si="2"/>
        <v>29675.399999999907</v>
      </c>
    </row>
    <row r="53" spans="1:7" x14ac:dyDescent="0.2">
      <c r="A53" s="15" t="s">
        <v>29</v>
      </c>
      <c r="B53" s="29">
        <v>500028</v>
      </c>
      <c r="C53" s="30">
        <f t="shared" si="1"/>
        <v>3000</v>
      </c>
      <c r="D53" s="29">
        <v>503028</v>
      </c>
      <c r="E53" s="29">
        <v>500109.17</v>
      </c>
      <c r="F53" s="29">
        <v>500109.17</v>
      </c>
      <c r="G53" s="31">
        <f t="shared" si="2"/>
        <v>2918.8300000000163</v>
      </c>
    </row>
    <row r="54" spans="1:7" x14ac:dyDescent="0.2">
      <c r="A54" s="15" t="s">
        <v>28</v>
      </c>
      <c r="B54" s="29">
        <v>269084</v>
      </c>
      <c r="C54" s="30">
        <f t="shared" si="1"/>
        <v>-25000</v>
      </c>
      <c r="D54" s="29">
        <v>244084</v>
      </c>
      <c r="E54" s="29">
        <v>238119.44</v>
      </c>
      <c r="F54" s="29">
        <v>238119.44</v>
      </c>
      <c r="G54" s="31">
        <f t="shared" si="2"/>
        <v>5964.5599999999977</v>
      </c>
    </row>
    <row r="55" spans="1:7" x14ac:dyDescent="0.2">
      <c r="A55" s="15" t="s">
        <v>10</v>
      </c>
      <c r="B55" s="29">
        <v>11934322</v>
      </c>
      <c r="C55" s="30">
        <f t="shared" si="1"/>
        <v>228662.65000000037</v>
      </c>
      <c r="D55" s="29">
        <v>12162984.65</v>
      </c>
      <c r="E55" s="29">
        <v>11258632.18</v>
      </c>
      <c r="F55" s="29">
        <v>10692019.4</v>
      </c>
      <c r="G55" s="31">
        <f t="shared" si="2"/>
        <v>904352.47000000067</v>
      </c>
    </row>
    <row r="56" spans="1:7" x14ac:dyDescent="0.2">
      <c r="A56" s="15" t="s">
        <v>27</v>
      </c>
      <c r="B56" s="29">
        <v>1075172</v>
      </c>
      <c r="C56" s="30">
        <f t="shared" si="1"/>
        <v>22454</v>
      </c>
      <c r="D56" s="29">
        <v>1097626</v>
      </c>
      <c r="E56" s="29">
        <v>1093469.47</v>
      </c>
      <c r="F56" s="29">
        <v>1093469.47</v>
      </c>
      <c r="G56" s="31">
        <f t="shared" si="2"/>
        <v>4156.5300000000279</v>
      </c>
    </row>
    <row r="57" spans="1:7" x14ac:dyDescent="0.2">
      <c r="A57" s="15" t="s">
        <v>26</v>
      </c>
      <c r="B57" s="29">
        <v>10267002</v>
      </c>
      <c r="C57" s="30">
        <f t="shared" si="1"/>
        <v>1025463</v>
      </c>
      <c r="D57" s="29">
        <v>11292465</v>
      </c>
      <c r="E57" s="29">
        <v>9511450.9100000001</v>
      </c>
      <c r="F57" s="29">
        <v>9484957.6699999999</v>
      </c>
      <c r="G57" s="31">
        <f t="shared" si="2"/>
        <v>1781014.0899999999</v>
      </c>
    </row>
    <row r="58" spans="1:7" x14ac:dyDescent="0.2">
      <c r="A58" s="15" t="s">
        <v>25</v>
      </c>
      <c r="B58" s="29">
        <v>1268766</v>
      </c>
      <c r="C58" s="30">
        <f t="shared" si="1"/>
        <v>0</v>
      </c>
      <c r="D58" s="29">
        <v>1268766</v>
      </c>
      <c r="E58" s="29">
        <v>1218914.49</v>
      </c>
      <c r="F58" s="29">
        <v>1211294.6299999999</v>
      </c>
      <c r="G58" s="31">
        <f t="shared" si="2"/>
        <v>49851.510000000009</v>
      </c>
    </row>
    <row r="59" spans="1:7" x14ac:dyDescent="0.2">
      <c r="A59" s="15" t="s">
        <v>24</v>
      </c>
      <c r="B59" s="29">
        <v>2394789</v>
      </c>
      <c r="C59" s="30">
        <f t="shared" si="1"/>
        <v>92813</v>
      </c>
      <c r="D59" s="29">
        <v>2487602</v>
      </c>
      <c r="E59" s="29">
        <v>2374954.29</v>
      </c>
      <c r="F59" s="29">
        <v>2374954.29</v>
      </c>
      <c r="G59" s="31">
        <f t="shared" si="2"/>
        <v>112647.70999999996</v>
      </c>
    </row>
    <row r="60" spans="1:7" x14ac:dyDescent="0.2">
      <c r="A60" s="15" t="s">
        <v>23</v>
      </c>
      <c r="B60" s="29">
        <v>605000</v>
      </c>
      <c r="C60" s="30">
        <f t="shared" si="1"/>
        <v>30820</v>
      </c>
      <c r="D60" s="29">
        <v>635820</v>
      </c>
      <c r="E60" s="29">
        <v>631349.02</v>
      </c>
      <c r="F60" s="29">
        <v>602499.02</v>
      </c>
      <c r="G60" s="31">
        <f t="shared" si="2"/>
        <v>4470.9799999999814</v>
      </c>
    </row>
    <row r="61" spans="1:7" x14ac:dyDescent="0.2">
      <c r="A61" s="15" t="s">
        <v>22</v>
      </c>
      <c r="B61" s="29">
        <v>96776</v>
      </c>
      <c r="C61" s="30">
        <f t="shared" si="1"/>
        <v>0</v>
      </c>
      <c r="D61" s="29">
        <v>96776</v>
      </c>
      <c r="E61" s="29">
        <v>96506.89</v>
      </c>
      <c r="F61" s="29">
        <v>96506.89</v>
      </c>
      <c r="G61" s="31">
        <f t="shared" si="2"/>
        <v>269.11000000000058</v>
      </c>
    </row>
    <row r="62" spans="1:7" x14ac:dyDescent="0.2">
      <c r="A62" s="15" t="s">
        <v>9</v>
      </c>
      <c r="B62" s="29">
        <v>461633</v>
      </c>
      <c r="C62" s="30">
        <f t="shared" si="1"/>
        <v>150000</v>
      </c>
      <c r="D62" s="29">
        <v>611633</v>
      </c>
      <c r="E62" s="29">
        <v>586020.14</v>
      </c>
      <c r="F62" s="29">
        <v>586020.14</v>
      </c>
      <c r="G62" s="31">
        <f t="shared" si="2"/>
        <v>25612.859999999986</v>
      </c>
    </row>
    <row r="63" spans="1:7" x14ac:dyDescent="0.2">
      <c r="A63" s="15" t="s">
        <v>21</v>
      </c>
      <c r="B63" s="29">
        <v>1270482</v>
      </c>
      <c r="C63" s="30">
        <f t="shared" si="1"/>
        <v>1741</v>
      </c>
      <c r="D63" s="29">
        <v>1272223</v>
      </c>
      <c r="E63" s="29">
        <v>1252405.98</v>
      </c>
      <c r="F63" s="29">
        <v>1252405.98</v>
      </c>
      <c r="G63" s="31">
        <f t="shared" si="2"/>
        <v>19817.020000000019</v>
      </c>
    </row>
    <row r="64" spans="1:7" x14ac:dyDescent="0.2">
      <c r="A64" s="15" t="s">
        <v>8</v>
      </c>
      <c r="B64" s="29">
        <v>95000</v>
      </c>
      <c r="C64" s="30">
        <f t="shared" si="1"/>
        <v>6000</v>
      </c>
      <c r="D64" s="29">
        <v>101000</v>
      </c>
      <c r="E64" s="29">
        <v>91349.28</v>
      </c>
      <c r="F64" s="29">
        <v>87752.29</v>
      </c>
      <c r="G64" s="31">
        <f t="shared" si="2"/>
        <v>9650.7200000000012</v>
      </c>
    </row>
    <row r="65" spans="1:7" x14ac:dyDescent="0.2">
      <c r="A65" s="15" t="s">
        <v>7</v>
      </c>
      <c r="B65" s="29">
        <v>439327</v>
      </c>
      <c r="C65" s="30">
        <f t="shared" si="1"/>
        <v>37301.599999999977</v>
      </c>
      <c r="D65" s="29">
        <v>476628.6</v>
      </c>
      <c r="E65" s="29">
        <v>450852.03</v>
      </c>
      <c r="F65" s="29">
        <v>450852.03</v>
      </c>
      <c r="G65" s="31">
        <f t="shared" si="2"/>
        <v>25776.569999999949</v>
      </c>
    </row>
    <row r="66" spans="1:7" x14ac:dyDescent="0.2">
      <c r="A66" s="15" t="s">
        <v>6</v>
      </c>
      <c r="B66" s="32">
        <v>0</v>
      </c>
      <c r="C66" s="30">
        <f t="shared" si="1"/>
        <v>0</v>
      </c>
      <c r="D66" s="29">
        <v>0</v>
      </c>
      <c r="E66" s="29">
        <v>0</v>
      </c>
      <c r="F66" s="29">
        <v>0</v>
      </c>
      <c r="G66" s="31">
        <f t="shared" si="2"/>
        <v>0</v>
      </c>
    </row>
    <row r="67" spans="1:7" x14ac:dyDescent="0.2">
      <c r="A67" s="15" t="s">
        <v>5</v>
      </c>
      <c r="B67" s="32">
        <v>0</v>
      </c>
      <c r="C67" s="30">
        <f t="shared" si="1"/>
        <v>0</v>
      </c>
      <c r="D67" s="29">
        <v>0</v>
      </c>
      <c r="E67" s="29">
        <v>0</v>
      </c>
      <c r="F67" s="29">
        <v>0</v>
      </c>
      <c r="G67" s="31">
        <f t="shared" si="2"/>
        <v>0</v>
      </c>
    </row>
    <row r="68" spans="1:7" x14ac:dyDescent="0.2">
      <c r="A68" s="15" t="s">
        <v>4</v>
      </c>
      <c r="B68" s="32">
        <v>0</v>
      </c>
      <c r="C68" s="30">
        <f t="shared" si="1"/>
        <v>0</v>
      </c>
      <c r="D68" s="29">
        <v>0</v>
      </c>
      <c r="E68" s="29">
        <v>0</v>
      </c>
      <c r="F68" s="29">
        <v>0</v>
      </c>
      <c r="G68" s="31">
        <f t="shared" si="2"/>
        <v>0</v>
      </c>
    </row>
    <row r="69" spans="1:7" x14ac:dyDescent="0.2">
      <c r="A69" s="15" t="s">
        <v>20</v>
      </c>
      <c r="B69" s="32">
        <v>0</v>
      </c>
      <c r="C69" s="30">
        <f t="shared" si="1"/>
        <v>0</v>
      </c>
      <c r="D69" s="29">
        <v>0</v>
      </c>
      <c r="E69" s="29">
        <v>0</v>
      </c>
      <c r="F69" s="29">
        <v>0</v>
      </c>
      <c r="G69" s="31">
        <f t="shared" si="2"/>
        <v>0</v>
      </c>
    </row>
    <row r="70" spans="1:7" x14ac:dyDescent="0.2">
      <c r="A70" s="15" t="s">
        <v>3</v>
      </c>
      <c r="B70" s="32">
        <v>0</v>
      </c>
      <c r="C70" s="30">
        <f t="shared" si="1"/>
        <v>0</v>
      </c>
      <c r="D70" s="29">
        <v>0</v>
      </c>
      <c r="E70" s="29">
        <v>0</v>
      </c>
      <c r="F70" s="29">
        <v>0</v>
      </c>
      <c r="G70" s="31">
        <f t="shared" si="2"/>
        <v>0</v>
      </c>
    </row>
    <row r="71" spans="1:7" x14ac:dyDescent="0.2">
      <c r="A71" s="16" t="s">
        <v>19</v>
      </c>
      <c r="B71" s="17"/>
      <c r="C71" s="18"/>
      <c r="D71" s="17"/>
      <c r="E71" s="18"/>
      <c r="F71" s="19"/>
      <c r="G71" s="17"/>
    </row>
    <row r="72" spans="1:7" x14ac:dyDescent="0.2">
      <c r="A72" s="16" t="s">
        <v>18</v>
      </c>
      <c r="B72" s="12">
        <f>SUM(B73:B96)</f>
        <v>438604834.11999995</v>
      </c>
      <c r="C72" s="13">
        <f>SUM(C73:C96)</f>
        <v>-58390518.320000038</v>
      </c>
      <c r="D72" s="12">
        <f>SUM(D73:D96)</f>
        <v>380214315.80000001</v>
      </c>
      <c r="E72" s="13">
        <f>SUM(E73:E96)</f>
        <v>179716442.10999995</v>
      </c>
      <c r="F72" s="14">
        <f>SUM(F73:F96)</f>
        <v>153665595.99999997</v>
      </c>
      <c r="G72" s="12">
        <f>SUM(G73:G96)</f>
        <v>200497873.68999994</v>
      </c>
    </row>
    <row r="73" spans="1:7" x14ac:dyDescent="0.2">
      <c r="A73" s="33" t="s">
        <v>65</v>
      </c>
      <c r="B73" s="32">
        <v>0</v>
      </c>
      <c r="C73" s="30">
        <f>D73-B73</f>
        <v>5000000</v>
      </c>
      <c r="D73" s="29">
        <v>5000000</v>
      </c>
      <c r="E73" s="29">
        <v>5000000</v>
      </c>
      <c r="F73" s="32">
        <v>0</v>
      </c>
      <c r="G73" s="20">
        <f t="shared" ref="G73:G96" si="3">D73-E73</f>
        <v>0</v>
      </c>
    </row>
    <row r="74" spans="1:7" x14ac:dyDescent="0.2">
      <c r="A74" s="33" t="s">
        <v>17</v>
      </c>
      <c r="B74" s="29">
        <v>17431730.59</v>
      </c>
      <c r="C74" s="30">
        <f t="shared" ref="C74:C96" si="4">D74-B74</f>
        <v>1699035.2600000016</v>
      </c>
      <c r="D74" s="29">
        <v>19130765.850000001</v>
      </c>
      <c r="E74" s="29">
        <v>19039965.75</v>
      </c>
      <c r="F74" s="29">
        <v>17461244.199999999</v>
      </c>
      <c r="G74" s="20">
        <f t="shared" si="3"/>
        <v>90800.10000000149</v>
      </c>
    </row>
    <row r="75" spans="1:7" x14ac:dyDescent="0.2">
      <c r="A75" s="33" t="s">
        <v>16</v>
      </c>
      <c r="B75" s="29">
        <v>334666210.86000001</v>
      </c>
      <c r="C75" s="30">
        <f t="shared" si="4"/>
        <v>-63028482.650000036</v>
      </c>
      <c r="D75" s="29">
        <v>271637728.20999998</v>
      </c>
      <c r="E75" s="29">
        <v>74159055.540000007</v>
      </c>
      <c r="F75" s="29">
        <v>68743766.150000006</v>
      </c>
      <c r="G75" s="20">
        <f t="shared" si="3"/>
        <v>197478672.66999996</v>
      </c>
    </row>
    <row r="76" spans="1:7" x14ac:dyDescent="0.2">
      <c r="A76" s="33" t="s">
        <v>44</v>
      </c>
      <c r="B76" s="32">
        <v>0</v>
      </c>
      <c r="C76" s="30">
        <f t="shared" si="4"/>
        <v>74005</v>
      </c>
      <c r="D76" s="29">
        <v>74005</v>
      </c>
      <c r="E76" s="29">
        <v>57788.35</v>
      </c>
      <c r="F76" s="29">
        <v>54540.35</v>
      </c>
      <c r="G76" s="20">
        <f t="shared" si="3"/>
        <v>16216.650000000001</v>
      </c>
    </row>
    <row r="77" spans="1:7" x14ac:dyDescent="0.2">
      <c r="A77" s="33" t="s">
        <v>15</v>
      </c>
      <c r="B77" s="29">
        <v>2625235</v>
      </c>
      <c r="C77" s="30">
        <f t="shared" si="4"/>
        <v>1168894</v>
      </c>
      <c r="D77" s="29">
        <v>3794129</v>
      </c>
      <c r="E77" s="29">
        <v>3687729.58</v>
      </c>
      <c r="F77" s="29">
        <v>3486976.66</v>
      </c>
      <c r="G77" s="20">
        <f t="shared" si="3"/>
        <v>106399.41999999993</v>
      </c>
    </row>
    <row r="78" spans="1:7" x14ac:dyDescent="0.2">
      <c r="A78" s="33" t="s">
        <v>43</v>
      </c>
      <c r="B78" s="32">
        <v>0</v>
      </c>
      <c r="C78" s="30">
        <f t="shared" si="4"/>
        <v>6705140</v>
      </c>
      <c r="D78" s="29">
        <v>6705140</v>
      </c>
      <c r="E78" s="29">
        <v>6684685.7199999997</v>
      </c>
      <c r="F78" s="29">
        <v>1685784.75</v>
      </c>
      <c r="G78" s="20">
        <f t="shared" si="3"/>
        <v>20454.280000000261</v>
      </c>
    </row>
    <row r="79" spans="1:7" x14ac:dyDescent="0.2">
      <c r="A79" s="33" t="s">
        <v>42</v>
      </c>
      <c r="B79" s="32">
        <v>0</v>
      </c>
      <c r="C79" s="30">
        <f t="shared" si="4"/>
        <v>141165</v>
      </c>
      <c r="D79" s="29">
        <v>141165</v>
      </c>
      <c r="E79" s="29">
        <v>114934.32</v>
      </c>
      <c r="F79" s="29">
        <v>111034.5</v>
      </c>
      <c r="G79" s="20">
        <f t="shared" si="3"/>
        <v>26230.679999999993</v>
      </c>
    </row>
    <row r="80" spans="1:7" x14ac:dyDescent="0.2">
      <c r="A80" s="33" t="s">
        <v>41</v>
      </c>
      <c r="B80" s="32">
        <v>0</v>
      </c>
      <c r="C80" s="30">
        <f t="shared" si="4"/>
        <v>366076</v>
      </c>
      <c r="D80" s="29">
        <v>366076</v>
      </c>
      <c r="E80" s="29">
        <v>281053.43</v>
      </c>
      <c r="F80" s="29">
        <v>122969.79</v>
      </c>
      <c r="G80" s="20">
        <f t="shared" si="3"/>
        <v>85022.57</v>
      </c>
    </row>
    <row r="81" spans="1:7" x14ac:dyDescent="0.2">
      <c r="A81" s="33" t="s">
        <v>40</v>
      </c>
      <c r="B81" s="32">
        <v>0</v>
      </c>
      <c r="C81" s="30">
        <f t="shared" si="4"/>
        <v>158199.4</v>
      </c>
      <c r="D81" s="29">
        <v>158199.4</v>
      </c>
      <c r="E81" s="29">
        <v>131806.68</v>
      </c>
      <c r="F81" s="29">
        <v>122828.28</v>
      </c>
      <c r="G81" s="20">
        <f t="shared" si="3"/>
        <v>26392.720000000001</v>
      </c>
    </row>
    <row r="82" spans="1:7" x14ac:dyDescent="0.2">
      <c r="A82" s="33" t="s">
        <v>39</v>
      </c>
      <c r="B82" s="32">
        <v>0</v>
      </c>
      <c r="C82" s="30">
        <f t="shared" si="4"/>
        <v>360711.8</v>
      </c>
      <c r="D82" s="29">
        <v>360711.8</v>
      </c>
      <c r="E82" s="29">
        <v>352403.05</v>
      </c>
      <c r="F82" s="29">
        <v>327031.3</v>
      </c>
      <c r="G82" s="20">
        <f t="shared" si="3"/>
        <v>8308.75</v>
      </c>
    </row>
    <row r="83" spans="1:7" x14ac:dyDescent="0.2">
      <c r="A83" s="33" t="s">
        <v>14</v>
      </c>
      <c r="B83" s="29">
        <v>13360421.4</v>
      </c>
      <c r="C83" s="30">
        <f t="shared" si="4"/>
        <v>-675105.13000000082</v>
      </c>
      <c r="D83" s="29">
        <v>12685316.27</v>
      </c>
      <c r="E83" s="29">
        <v>11905070.130000001</v>
      </c>
      <c r="F83" s="29">
        <v>5926883.71</v>
      </c>
      <c r="G83" s="20">
        <f t="shared" si="3"/>
        <v>780246.13999999873</v>
      </c>
    </row>
    <row r="84" spans="1:7" x14ac:dyDescent="0.2">
      <c r="A84" s="33" t="s">
        <v>13</v>
      </c>
      <c r="B84" s="29">
        <v>200000</v>
      </c>
      <c r="C84" s="30">
        <f t="shared" si="4"/>
        <v>0</v>
      </c>
      <c r="D84" s="29">
        <v>200000</v>
      </c>
      <c r="E84" s="29">
        <v>199667.94</v>
      </c>
      <c r="F84" s="29">
        <v>85667.94</v>
      </c>
      <c r="G84" s="20">
        <f t="shared" si="3"/>
        <v>332.05999999999767</v>
      </c>
    </row>
    <row r="85" spans="1:7" x14ac:dyDescent="0.2">
      <c r="A85" s="33" t="s">
        <v>12</v>
      </c>
      <c r="B85" s="29">
        <v>58550408.369999997</v>
      </c>
      <c r="C85" s="30">
        <f t="shared" si="4"/>
        <v>-49868526.699999996</v>
      </c>
      <c r="D85" s="29">
        <v>8681881.6699999999</v>
      </c>
      <c r="E85" s="29">
        <v>8681881.6699999999</v>
      </c>
      <c r="F85" s="29">
        <v>8681881.6699999999</v>
      </c>
      <c r="G85" s="20">
        <f t="shared" si="3"/>
        <v>0</v>
      </c>
    </row>
    <row r="86" spans="1:7" x14ac:dyDescent="0.2">
      <c r="A86" s="33" t="s">
        <v>11</v>
      </c>
      <c r="B86" s="29">
        <v>259999.7</v>
      </c>
      <c r="C86" s="30">
        <f t="shared" si="4"/>
        <v>-259999.7</v>
      </c>
      <c r="D86" s="29">
        <v>0</v>
      </c>
      <c r="E86" s="29">
        <v>0</v>
      </c>
      <c r="F86" s="32">
        <v>0</v>
      </c>
      <c r="G86" s="20">
        <f t="shared" si="3"/>
        <v>0</v>
      </c>
    </row>
    <row r="87" spans="1:7" x14ac:dyDescent="0.2">
      <c r="A87" s="33" t="s">
        <v>10</v>
      </c>
      <c r="B87" s="29">
        <v>11063338</v>
      </c>
      <c r="C87" s="30">
        <f t="shared" si="4"/>
        <v>1355146.0600000005</v>
      </c>
      <c r="D87" s="29">
        <v>12418484.060000001</v>
      </c>
      <c r="E87" s="29">
        <v>12202688.57</v>
      </c>
      <c r="F87" s="29">
        <v>11748061.5</v>
      </c>
      <c r="G87" s="20">
        <f t="shared" si="3"/>
        <v>215795.49000000022</v>
      </c>
    </row>
    <row r="88" spans="1:7" x14ac:dyDescent="0.2">
      <c r="A88" s="33" t="s">
        <v>25</v>
      </c>
      <c r="B88" s="32">
        <v>0</v>
      </c>
      <c r="C88" s="30">
        <f t="shared" si="4"/>
        <v>434782</v>
      </c>
      <c r="D88" s="29">
        <v>434782</v>
      </c>
      <c r="E88" s="29">
        <v>0</v>
      </c>
      <c r="F88" s="32">
        <v>0</v>
      </c>
      <c r="G88" s="20">
        <f t="shared" si="3"/>
        <v>434782</v>
      </c>
    </row>
    <row r="89" spans="1:7" x14ac:dyDescent="0.2">
      <c r="A89" s="33" t="s">
        <v>9</v>
      </c>
      <c r="B89" s="32">
        <v>0</v>
      </c>
      <c r="C89" s="30">
        <f t="shared" si="4"/>
        <v>150000</v>
      </c>
      <c r="D89" s="29">
        <v>150000</v>
      </c>
      <c r="E89" s="29">
        <v>0</v>
      </c>
      <c r="F89" s="32">
        <v>0</v>
      </c>
      <c r="G89" s="20">
        <f t="shared" si="3"/>
        <v>150000</v>
      </c>
    </row>
    <row r="90" spans="1:7" x14ac:dyDescent="0.2">
      <c r="A90" s="33" t="s">
        <v>8</v>
      </c>
      <c r="B90" s="29">
        <v>20000</v>
      </c>
      <c r="C90" s="30">
        <f t="shared" si="4"/>
        <v>-20000</v>
      </c>
      <c r="D90" s="29">
        <v>0</v>
      </c>
      <c r="E90" s="29">
        <v>0</v>
      </c>
      <c r="F90" s="32">
        <v>0</v>
      </c>
      <c r="G90" s="20">
        <f t="shared" si="3"/>
        <v>0</v>
      </c>
    </row>
    <row r="91" spans="1:7" x14ac:dyDescent="0.2">
      <c r="A91" s="33" t="s">
        <v>7</v>
      </c>
      <c r="B91" s="29">
        <v>427490.2</v>
      </c>
      <c r="C91" s="30">
        <f t="shared" si="4"/>
        <v>386254.89999999997</v>
      </c>
      <c r="D91" s="29">
        <v>813745.1</v>
      </c>
      <c r="E91" s="29">
        <v>213745.1</v>
      </c>
      <c r="F91" s="29">
        <v>213745.1</v>
      </c>
      <c r="G91" s="20">
        <f t="shared" si="3"/>
        <v>600000</v>
      </c>
    </row>
    <row r="92" spans="1:7" x14ac:dyDescent="0.2">
      <c r="A92" s="33" t="s">
        <v>6</v>
      </c>
      <c r="B92" s="32">
        <v>0</v>
      </c>
      <c r="C92" s="30">
        <f t="shared" si="4"/>
        <v>30128294.440000001</v>
      </c>
      <c r="D92" s="29">
        <v>30128294.440000001</v>
      </c>
      <c r="E92" s="29">
        <v>29724603.350000001</v>
      </c>
      <c r="F92" s="29">
        <v>27640362.109999999</v>
      </c>
      <c r="G92" s="20">
        <f t="shared" si="3"/>
        <v>403691.08999999985</v>
      </c>
    </row>
    <row r="93" spans="1:7" x14ac:dyDescent="0.2">
      <c r="A93" s="33" t="s">
        <v>5</v>
      </c>
      <c r="B93" s="32">
        <v>0</v>
      </c>
      <c r="C93" s="30">
        <f t="shared" si="4"/>
        <v>871685.61</v>
      </c>
      <c r="D93" s="29">
        <v>871685.61</v>
      </c>
      <c r="E93" s="29">
        <v>852472.44</v>
      </c>
      <c r="F93" s="29">
        <v>852472.44</v>
      </c>
      <c r="G93" s="20">
        <f t="shared" si="3"/>
        <v>19213.170000000042</v>
      </c>
    </row>
    <row r="94" spans="1:7" x14ac:dyDescent="0.2">
      <c r="A94" s="33" t="s">
        <v>4</v>
      </c>
      <c r="B94" s="32">
        <v>0</v>
      </c>
      <c r="C94" s="30">
        <f t="shared" si="4"/>
        <v>5291003.57</v>
      </c>
      <c r="D94" s="29">
        <v>5291003.57</v>
      </c>
      <c r="E94" s="29">
        <v>5279053.2300000004</v>
      </c>
      <c r="F94" s="29">
        <v>5272967.29</v>
      </c>
      <c r="G94" s="20">
        <f t="shared" si="3"/>
        <v>11950.339999999851</v>
      </c>
    </row>
    <row r="95" spans="1:7" x14ac:dyDescent="0.2">
      <c r="A95" s="33" t="s">
        <v>20</v>
      </c>
      <c r="B95" s="32">
        <v>0</v>
      </c>
      <c r="C95" s="30">
        <f t="shared" si="4"/>
        <v>317439.82</v>
      </c>
      <c r="D95" s="29">
        <v>317439.82</v>
      </c>
      <c r="E95" s="29">
        <v>302622.45</v>
      </c>
      <c r="F95" s="29">
        <v>299162.45</v>
      </c>
      <c r="G95" s="20">
        <f t="shared" si="3"/>
        <v>14817.369999999995</v>
      </c>
    </row>
    <row r="96" spans="1:7" x14ac:dyDescent="0.2">
      <c r="A96" s="33" t="s">
        <v>3</v>
      </c>
      <c r="B96" s="32">
        <v>0</v>
      </c>
      <c r="C96" s="30">
        <f t="shared" si="4"/>
        <v>853763</v>
      </c>
      <c r="D96" s="29">
        <v>853763</v>
      </c>
      <c r="E96" s="29">
        <v>845214.81</v>
      </c>
      <c r="F96" s="29">
        <v>828215.81</v>
      </c>
      <c r="G96" s="20">
        <f t="shared" si="3"/>
        <v>8548.1899999999441</v>
      </c>
    </row>
    <row r="97" spans="1:7" ht="9.75" customHeight="1" x14ac:dyDescent="0.2">
      <c r="A97" s="11" t="s">
        <v>2</v>
      </c>
      <c r="B97" s="12">
        <f t="shared" ref="B97:G97" si="5">B5+B72</f>
        <v>622253800.18999994</v>
      </c>
      <c r="C97" s="13">
        <f t="shared" si="5"/>
        <v>-34115764.630000032</v>
      </c>
      <c r="D97" s="12">
        <f>D5+D72</f>
        <v>588138035.56000006</v>
      </c>
      <c r="E97" s="13">
        <f>E5+E72</f>
        <v>343445506.46999997</v>
      </c>
      <c r="F97" s="14">
        <f t="shared" si="5"/>
        <v>310697991.75999993</v>
      </c>
      <c r="G97" s="12">
        <f t="shared" si="5"/>
        <v>244692529.08999994</v>
      </c>
    </row>
    <row r="98" spans="1:7" x14ac:dyDescent="0.2">
      <c r="A98" s="21"/>
      <c r="B98" s="22"/>
      <c r="C98" s="23"/>
      <c r="D98" s="22"/>
      <c r="E98" s="23"/>
      <c r="F98" s="24"/>
      <c r="G98" s="22"/>
    </row>
    <row r="102" spans="1:7" x14ac:dyDescent="0.2">
      <c r="B102" s="2"/>
      <c r="C102" s="2"/>
      <c r="D102" s="2"/>
      <c r="E102" s="2"/>
      <c r="F102" s="2"/>
      <c r="G102" s="2"/>
    </row>
    <row r="103" spans="1:7" x14ac:dyDescent="0.2">
      <c r="D103" s="2"/>
    </row>
    <row r="275" spans="1:7" x14ac:dyDescent="0.2">
      <c r="F275" s="1">
        <v>4061.91</v>
      </c>
      <c r="G275" s="1">
        <v>0</v>
      </c>
    </row>
    <row r="276" spans="1:7" x14ac:dyDescent="0.2">
      <c r="A276" s="1">
        <v>111601149</v>
      </c>
      <c r="B276" s="1" t="s">
        <v>1</v>
      </c>
      <c r="C276" s="1">
        <v>4061.91</v>
      </c>
      <c r="D276" s="1">
        <v>0</v>
      </c>
      <c r="E276" s="1">
        <v>0</v>
      </c>
      <c r="F276" s="1">
        <v>4061.91</v>
      </c>
      <c r="G276" s="1">
        <v>0</v>
      </c>
    </row>
    <row r="277" spans="1:7" x14ac:dyDescent="0.2">
      <c r="A277" s="1">
        <v>11160115</v>
      </c>
      <c r="B277" s="1" t="s">
        <v>0</v>
      </c>
      <c r="C277" s="1">
        <v>12185.73</v>
      </c>
      <c r="D277" s="1">
        <v>0</v>
      </c>
      <c r="E277" s="1">
        <v>0</v>
      </c>
      <c r="F277" s="1">
        <v>12185.73</v>
      </c>
      <c r="G277" s="1">
        <v>0</v>
      </c>
    </row>
    <row r="278" spans="1:7" x14ac:dyDescent="0.2">
      <c r="A278" s="1">
        <v>111601150</v>
      </c>
      <c r="B278" s="1" t="s">
        <v>0</v>
      </c>
      <c r="C278" s="1">
        <v>4061.91</v>
      </c>
      <c r="D278" s="1">
        <v>0</v>
      </c>
      <c r="E278" s="1">
        <v>0</v>
      </c>
      <c r="F278" s="1">
        <v>4061.91</v>
      </c>
      <c r="G278" s="1">
        <v>0</v>
      </c>
    </row>
    <row r="279" spans="1:7" x14ac:dyDescent="0.2">
      <c r="A279" s="1">
        <v>111601152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2018-01-31T17:19:35Z</dcterms:modified>
</cp:coreProperties>
</file>