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6b" sheetId="2" r:id="rId1"/>
  </sheets>
  <definedNames>
    <definedName name="_xlnm._FilterDatabase" localSheetId="0" hidden="1">F6b!$A$3:$G$70</definedName>
    <definedName name="_xlnm.Print_Titles" localSheetId="0">F6b!$1:$3</definedName>
  </definedNames>
  <calcPr calcId="152511"/>
</workbook>
</file>

<file path=xl/calcChain.xml><?xml version="1.0" encoding="utf-8"?>
<calcChain xmlns="http://schemas.openxmlformats.org/spreadsheetml/2006/main">
  <c r="G89" i="2" l="1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F72" i="2"/>
  <c r="E72" i="2"/>
  <c r="D72" i="2"/>
  <c r="C72" i="2"/>
  <c r="B72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10" i="2"/>
  <c r="C10" i="2"/>
  <c r="G9" i="2"/>
  <c r="C9" i="2"/>
  <c r="G8" i="2"/>
  <c r="C8" i="2"/>
  <c r="G7" i="2"/>
  <c r="C7" i="2"/>
  <c r="G6" i="2"/>
  <c r="C6" i="2"/>
  <c r="G5" i="2"/>
  <c r="G90" i="2" s="1"/>
  <c r="F5" i="2"/>
  <c r="F90" i="2" s="1"/>
  <c r="E5" i="2"/>
  <c r="E90" i="2" s="1"/>
  <c r="D5" i="2"/>
  <c r="D90" i="2" s="1"/>
  <c r="C5" i="2"/>
  <c r="C90" i="2" s="1"/>
  <c r="B5" i="2"/>
  <c r="B90" i="2" s="1"/>
</calcChain>
</file>

<file path=xl/sharedStrings.xml><?xml version="1.0" encoding="utf-8"?>
<sst xmlns="http://schemas.openxmlformats.org/spreadsheetml/2006/main" count="99" uniqueCount="81">
  <si>
    <t>0191459430 M.V.D.S  RUBIO MUNIZ JUAN</t>
  </si>
  <si>
    <t>0191459872 M.V.D.S  RODRIGUEZ VELEZ CAYE</t>
  </si>
  <si>
    <t>III. Total de Egresos (III = I + II)</t>
  </si>
  <si>
    <t>31111-2205  COORDINACIÓN DE MOVI</t>
  </si>
  <si>
    <t>31111-2203  COORDINACIÓN DE TRAN</t>
  </si>
  <si>
    <t>31111-2202  COORDINACIÓN DE PROT</t>
  </si>
  <si>
    <t>31111-2201  COMISARÍA DE  SEGURI</t>
  </si>
  <si>
    <t>31111-2101  INSTITUTO DE PLANEACIÓN</t>
  </si>
  <si>
    <t>31111-2001  INSTITUTO MUNICIPAL</t>
  </si>
  <si>
    <t>31111-1801  DIRECCIÓN DE TURISMO</t>
  </si>
  <si>
    <t>31111-1501  DESP OFICIAL MAYOR</t>
  </si>
  <si>
    <t>31111-1301  DES DIR DES URB ECOL</t>
  </si>
  <si>
    <t>31111-1101  DES DIR SEG PUB TRAN</t>
  </si>
  <si>
    <t>31111-1001  DES DIR DES INT MUJE</t>
  </si>
  <si>
    <t>31111-0901  DESP DIR DES SOC RUR</t>
  </si>
  <si>
    <t>31111-0802  ALUMBRADO PUBLICO</t>
  </si>
  <si>
    <t>31111-0703  CONTROL DE OBRA</t>
  </si>
  <si>
    <t>31111-0501  DESPACHO DEL TESORERO</t>
  </si>
  <si>
    <t>(II=A+B+C+D+E+F+G+H)</t>
  </si>
  <si>
    <t>II. Gasto Etiquetado</t>
  </si>
  <si>
    <t>31111-2204  CARCEL MUNICIPAL</t>
  </si>
  <si>
    <t>31111-1901  DIRECCIÓN DE ECOLOGÍA</t>
  </si>
  <si>
    <t>31111-1705  DEPARTAMENTO DE ATEN</t>
  </si>
  <si>
    <t>31111-1704  DEPARTAMENTO DE GIMN</t>
  </si>
  <si>
    <t>31111-1703  DEPARTAMENTO DE UNID</t>
  </si>
  <si>
    <t>31111-1701  DIRECCIÓN COMISIÓN M</t>
  </si>
  <si>
    <t>31111-1504  RECURSOS HUMANOS</t>
  </si>
  <si>
    <t>31111-1503  ADQUISICIONES</t>
  </si>
  <si>
    <t>31111-1406  AUDITORIO</t>
  </si>
  <si>
    <t>31111-1403  DEPARTAMENTO DE BIBL</t>
  </si>
  <si>
    <t>31111-1401  DES DIR EDU CCO DEVO</t>
  </si>
  <si>
    <t>31111-1202  SERVOS EMPRESARIALES</t>
  </si>
  <si>
    <t>31111-1201  DESP DIR DES ECONMCO</t>
  </si>
  <si>
    <t>31111-1104  CARCEL MUNICIPAL</t>
  </si>
  <si>
    <t>31111-1103  TRANSTO Y TRANSPORTE</t>
  </si>
  <si>
    <t>31111-1102  DIR MPAL PROTE CIVIL</t>
  </si>
  <si>
    <t>31111-0904  COPLADEM</t>
  </si>
  <si>
    <t>31111-0903  DEPARTAMENTO DE SALUD</t>
  </si>
  <si>
    <t>31111-0902  ENLACE MPAL PROSPERA</t>
  </si>
  <si>
    <t>31111-0807  PANTEONES</t>
  </si>
  <si>
    <t>31111-0806  MERCADO MUNICIPAL</t>
  </si>
  <si>
    <t>31111-0805  RASTRO MUNICIPAL</t>
  </si>
  <si>
    <t>31111-0804  PARQUES Y JARDINES</t>
  </si>
  <si>
    <t>31111-0803  DEPARTAMENTO DE LIMPIA</t>
  </si>
  <si>
    <t>31111-0801  DESP DIR SER PUBLCOS</t>
  </si>
  <si>
    <t>31111-0706  AREA DE CONSTRUCCION</t>
  </si>
  <si>
    <t>31111-0705  DEPARTAMENTO DE MATE</t>
  </si>
  <si>
    <t>31111-0702  PRESPTOS Y PROYECTOS</t>
  </si>
  <si>
    <t>31111-0701  DESP DIR OBRA PUBLCA</t>
  </si>
  <si>
    <t>31111-0604  EVAL Y CONTR DE OBRA</t>
  </si>
  <si>
    <t>31111-0603  ASUNTOS JURI ADMTIVO</t>
  </si>
  <si>
    <t>31111-0602  AUD GUB Y REVCTA PUB</t>
  </si>
  <si>
    <t>31111-0601  DESPACHO DEL CONTRALOR</t>
  </si>
  <si>
    <t>31111-0505  DEPARTAMENTO DE INFO</t>
  </si>
  <si>
    <t>31111-0504  CONTROL PATRIMONIAL</t>
  </si>
  <si>
    <t>31111-0503  CATASTRO Y PREDIAL</t>
  </si>
  <si>
    <t>31111-0502  CONTABILIDAD</t>
  </si>
  <si>
    <t>31111-0407  ARCHIVO HISTORICO</t>
  </si>
  <si>
    <t>31111-0406  JUZGADO ADMISTTIVO</t>
  </si>
  <si>
    <t>31111-0405  UNID ACCESO A INFORM</t>
  </si>
  <si>
    <t>31111-0404  RECLUTTO Y EXTRANJER</t>
  </si>
  <si>
    <t>31111-0403  DEPARTAMENTO JURIDICO</t>
  </si>
  <si>
    <t>31111-0402  DIR REGTOS FISCALIZA</t>
  </si>
  <si>
    <t>31111-0401  DESP SRIO AYUNTAMNTO</t>
  </si>
  <si>
    <t>31111-0303  COMUNICACION SOCIAL</t>
  </si>
  <si>
    <t>31111-0301  DESP SRIO PARTICULAR</t>
  </si>
  <si>
    <t>31111-0201  DESPACHO DEL PRESIDENTE</t>
  </si>
  <si>
    <t>31111-0103  REGIDORES</t>
  </si>
  <si>
    <t>31111-0102  SINDICO</t>
  </si>
  <si>
    <t>31111-0101  PRESIDENTE</t>
  </si>
  <si>
    <t>(I=A+B+C+D+E+F+G+H)</t>
  </si>
  <si>
    <t>I. Gasto No Etiquetado</t>
  </si>
  <si>
    <t>Subejercicio ( e)</t>
  </si>
  <si>
    <t>Pagado</t>
  </si>
  <si>
    <t>Devengado</t>
  </si>
  <si>
    <t>Modificado</t>
  </si>
  <si>
    <t>Ampliaciones/ (Reducciones)</t>
  </si>
  <si>
    <t>Aprobado (d)</t>
  </si>
  <si>
    <t>Concepto (c)</t>
  </si>
  <si>
    <t>Egresos</t>
  </si>
  <si>
    <t>MUNICIPIO DE VALLE DE SANTIAGO, GTO. 
Estado Analítico del Ejercicio del Presupuesto de Egresos Detallado - LDF
Clasificación Administrativa
Del 1 de Enero al 30 de Septiembre 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</si>
</sst>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5" fillId="0" borderId="0"/>
  </cellStyleXfs>
  <cellXfs count="33">
    <xf numFmtId="0" fontId="0" fillId="0" borderId="0" xfId="0"/>
    <xf numFmtId="0" fontId="2" fillId="0" borderId="0" xfId="1" applyFont="1"/>
    <xf numFmtId="4" fontId="2" fillId="0" borderId="0" xfId="1" applyNumberFormat="1" applyFont="1"/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4" fontId="2" fillId="0" borderId="3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" fontId="2" fillId="0" borderId="9" xfId="0" applyNumberFormat="1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0" fontId="3" fillId="0" borderId="10" xfId="0" applyFont="1" applyBorder="1" applyAlignment="1">
      <alignment horizontal="justify" vertical="center" wrapText="1"/>
    </xf>
    <xf numFmtId="43" fontId="3" fillId="0" borderId="2" xfId="2" applyFont="1" applyBorder="1" applyAlignment="1">
      <alignment vertical="center"/>
    </xf>
    <xf numFmtId="43" fontId="3" fillId="0" borderId="0" xfId="2" applyFont="1" applyBorder="1" applyAlignment="1">
      <alignment vertical="center"/>
    </xf>
    <xf numFmtId="43" fontId="3" fillId="0" borderId="10" xfId="2" applyFont="1" applyBorder="1" applyAlignment="1">
      <alignment vertical="center"/>
    </xf>
    <xf numFmtId="0" fontId="2" fillId="0" borderId="0" xfId="3" applyFont="1"/>
    <xf numFmtId="43" fontId="2" fillId="0" borderId="2" xfId="2" applyFont="1" applyBorder="1"/>
    <xf numFmtId="43" fontId="2" fillId="0" borderId="0" xfId="2" applyFont="1"/>
    <xf numFmtId="43" fontId="2" fillId="0" borderId="10" xfId="2" applyFont="1" applyBorder="1"/>
    <xf numFmtId="0" fontId="3" fillId="0" borderId="10" xfId="0" applyFont="1" applyBorder="1" applyAlignment="1">
      <alignment horizontal="left" vertical="center" wrapText="1"/>
    </xf>
    <xf numFmtId="43" fontId="2" fillId="0" borderId="2" xfId="2" applyFont="1" applyBorder="1" applyAlignment="1">
      <alignment vertical="center"/>
    </xf>
    <xf numFmtId="43" fontId="2" fillId="0" borderId="0" xfId="2" applyFont="1" applyBorder="1" applyAlignment="1">
      <alignment vertical="center"/>
    </xf>
    <xf numFmtId="43" fontId="2" fillId="0" borderId="10" xfId="2" applyFont="1" applyBorder="1" applyAlignment="1">
      <alignment vertical="center"/>
    </xf>
    <xf numFmtId="0" fontId="2" fillId="0" borderId="0" xfId="0" applyFont="1"/>
    <xf numFmtId="43" fontId="2" fillId="0" borderId="2" xfId="2" applyFont="1" applyFill="1" applyBorder="1" applyAlignment="1">
      <alignment vertical="center"/>
    </xf>
    <xf numFmtId="0" fontId="2" fillId="0" borderId="11" xfId="0" applyFont="1" applyBorder="1" applyAlignment="1">
      <alignment horizontal="justify" vertical="center" wrapText="1"/>
    </xf>
    <xf numFmtId="43" fontId="2" fillId="0" borderId="1" xfId="2" applyFont="1" applyBorder="1" applyAlignment="1">
      <alignment vertical="center"/>
    </xf>
    <xf numFmtId="43" fontId="2" fillId="0" borderId="12" xfId="2" applyFont="1" applyBorder="1" applyAlignment="1">
      <alignment vertical="center"/>
    </xf>
    <xf numFmtId="43" fontId="2" fillId="0" borderId="11" xfId="2" applyFont="1" applyBorder="1" applyAlignment="1">
      <alignment vertical="center"/>
    </xf>
  </cellXfs>
  <cellStyles count="4">
    <cellStyle name="Millares" xfId="2" builtinId="3"/>
    <cellStyle name="Normal" xfId="0" builtinId="0"/>
    <cellStyle name="Normal 2" xfId="1"/>
    <cellStyle name="Normal 5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1847850</xdr:colOff>
      <xdr:row>0</xdr:row>
      <xdr:rowOff>809624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847850" cy="80962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2"/>
  <sheetViews>
    <sheetView tabSelected="1" workbookViewId="0">
      <selection activeCell="H9" sqref="H9"/>
    </sheetView>
  </sheetViews>
  <sheetFormatPr baseColWidth="10" defaultRowHeight="11.25" x14ac:dyDescent="0.2"/>
  <cols>
    <col min="1" max="1" width="39.28515625" style="1" customWidth="1"/>
    <col min="2" max="7" width="14.42578125" style="1" customWidth="1"/>
    <col min="8" max="8" width="11.42578125" style="1"/>
    <col min="9" max="9" width="13" style="1" customWidth="1"/>
    <col min="10" max="16384" width="11.42578125" style="1"/>
  </cols>
  <sheetData>
    <row r="1" spans="1:7" ht="64.5" customHeight="1" x14ac:dyDescent="0.2">
      <c r="A1" s="3" t="s">
        <v>80</v>
      </c>
      <c r="B1" s="4"/>
      <c r="C1" s="4"/>
      <c r="D1" s="4"/>
      <c r="E1" s="4"/>
      <c r="F1" s="4"/>
      <c r="G1" s="5"/>
    </row>
    <row r="2" spans="1:7" x14ac:dyDescent="0.2">
      <c r="A2" s="6"/>
      <c r="B2" s="7" t="s">
        <v>79</v>
      </c>
      <c r="C2" s="7"/>
      <c r="D2" s="7"/>
      <c r="E2" s="7"/>
      <c r="F2" s="7"/>
      <c r="G2" s="6"/>
    </row>
    <row r="3" spans="1:7" ht="22.5" x14ac:dyDescent="0.2">
      <c r="A3" s="8" t="s">
        <v>78</v>
      </c>
      <c r="B3" s="6" t="s">
        <v>77</v>
      </c>
      <c r="C3" s="9" t="s">
        <v>76</v>
      </c>
      <c r="D3" s="6" t="s">
        <v>75</v>
      </c>
      <c r="E3" s="9" t="s">
        <v>74</v>
      </c>
      <c r="F3" s="6" t="s">
        <v>73</v>
      </c>
      <c r="G3" s="8" t="s">
        <v>72</v>
      </c>
    </row>
    <row r="4" spans="1:7" x14ac:dyDescent="0.2">
      <c r="A4" s="10" t="s">
        <v>71</v>
      </c>
      <c r="B4" s="11"/>
      <c r="C4" s="12"/>
      <c r="D4" s="11"/>
      <c r="E4" s="13"/>
      <c r="F4" s="14"/>
      <c r="G4" s="11"/>
    </row>
    <row r="5" spans="1:7" x14ac:dyDescent="0.2">
      <c r="A5" s="15" t="s">
        <v>70</v>
      </c>
      <c r="B5" s="16">
        <f t="shared" ref="B5:F5" si="0">SUM(B6:B70)</f>
        <v>183648966.07000002</v>
      </c>
      <c r="C5" s="17">
        <f>SUM(C6:C70)</f>
        <v>11339506.410000004</v>
      </c>
      <c r="D5" s="16">
        <f>SUM(D6:D70)</f>
        <v>194988472.48000005</v>
      </c>
      <c r="E5" s="17">
        <f t="shared" si="0"/>
        <v>111577472.30999999</v>
      </c>
      <c r="F5" s="18">
        <f t="shared" si="0"/>
        <v>108895401.79999998</v>
      </c>
      <c r="G5" s="16">
        <f>SUM(G6:G70)</f>
        <v>83411000.169999987</v>
      </c>
    </row>
    <row r="6" spans="1:7" x14ac:dyDescent="0.2">
      <c r="A6" s="19" t="s">
        <v>69</v>
      </c>
      <c r="B6" s="20">
        <v>1584521</v>
      </c>
      <c r="C6" s="21">
        <f>D6-B6</f>
        <v>33033</v>
      </c>
      <c r="D6" s="20">
        <v>1617554</v>
      </c>
      <c r="E6" s="21">
        <v>1013592.3</v>
      </c>
      <c r="F6" s="22">
        <v>1013592.3</v>
      </c>
      <c r="G6" s="20">
        <f>D6-E6</f>
        <v>603961.69999999995</v>
      </c>
    </row>
    <row r="7" spans="1:7" x14ac:dyDescent="0.2">
      <c r="A7" s="19" t="s">
        <v>68</v>
      </c>
      <c r="B7" s="20">
        <v>1238640</v>
      </c>
      <c r="C7" s="21">
        <f t="shared" ref="C7:C70" si="1">D7-B7</f>
        <v>17374</v>
      </c>
      <c r="D7" s="20">
        <v>1256014</v>
      </c>
      <c r="E7" s="21">
        <v>865785.84</v>
      </c>
      <c r="F7" s="22">
        <v>861371.31</v>
      </c>
      <c r="G7" s="20">
        <f t="shared" ref="G7:G70" si="2">D7-E7</f>
        <v>390228.16000000003</v>
      </c>
    </row>
    <row r="8" spans="1:7" x14ac:dyDescent="0.2">
      <c r="A8" s="19" t="s">
        <v>67</v>
      </c>
      <c r="B8" s="20">
        <v>9680159</v>
      </c>
      <c r="C8" s="21">
        <f t="shared" si="1"/>
        <v>155000</v>
      </c>
      <c r="D8" s="20">
        <v>9835159</v>
      </c>
      <c r="E8" s="21">
        <v>6415301.96</v>
      </c>
      <c r="F8" s="22">
        <v>6346208.9100000001</v>
      </c>
      <c r="G8" s="20">
        <f t="shared" si="2"/>
        <v>3419857.04</v>
      </c>
    </row>
    <row r="9" spans="1:7" x14ac:dyDescent="0.2">
      <c r="A9" s="19" t="s">
        <v>66</v>
      </c>
      <c r="B9" s="20">
        <v>2584367</v>
      </c>
      <c r="C9" s="21">
        <f t="shared" si="1"/>
        <v>495000</v>
      </c>
      <c r="D9" s="20">
        <v>3079367</v>
      </c>
      <c r="E9" s="21">
        <v>2186959.5499999998</v>
      </c>
      <c r="F9" s="22">
        <v>2142569.06</v>
      </c>
      <c r="G9" s="20">
        <f t="shared" si="2"/>
        <v>892407.45000000019</v>
      </c>
    </row>
    <row r="10" spans="1:7" x14ac:dyDescent="0.2">
      <c r="A10" s="19" t="s">
        <v>65</v>
      </c>
      <c r="B10" s="20">
        <v>6400848</v>
      </c>
      <c r="C10" s="21">
        <f t="shared" si="1"/>
        <v>193999.59999999963</v>
      </c>
      <c r="D10" s="20">
        <v>6594847.5999999996</v>
      </c>
      <c r="E10" s="21">
        <v>4760246.1100000003</v>
      </c>
      <c r="F10" s="22">
        <v>4449430.58</v>
      </c>
      <c r="G10" s="20">
        <f t="shared" si="2"/>
        <v>1834601.4899999993</v>
      </c>
    </row>
    <row r="11" spans="1:7" x14ac:dyDescent="0.2">
      <c r="A11" s="19" t="s">
        <v>64</v>
      </c>
      <c r="B11" s="20">
        <v>3213948</v>
      </c>
      <c r="C11" s="21">
        <f t="shared" si="1"/>
        <v>398000</v>
      </c>
      <c r="D11" s="20">
        <v>3611948</v>
      </c>
      <c r="E11" s="21">
        <v>2341216.63</v>
      </c>
      <c r="F11" s="22">
        <v>1812253.63</v>
      </c>
      <c r="G11" s="20">
        <f t="shared" si="2"/>
        <v>1270731.3700000001</v>
      </c>
    </row>
    <row r="12" spans="1:7" x14ac:dyDescent="0.2">
      <c r="A12" s="19" t="s">
        <v>63</v>
      </c>
      <c r="B12" s="20">
        <v>1108804</v>
      </c>
      <c r="C12" s="21">
        <f t="shared" si="1"/>
        <v>105420</v>
      </c>
      <c r="D12" s="20">
        <v>1214224</v>
      </c>
      <c r="E12" s="21">
        <v>722297.02</v>
      </c>
      <c r="F12" s="22">
        <v>719617.52</v>
      </c>
      <c r="G12" s="20">
        <f t="shared" si="2"/>
        <v>491926.98</v>
      </c>
    </row>
    <row r="13" spans="1:7" x14ac:dyDescent="0.2">
      <c r="A13" s="19" t="s">
        <v>62</v>
      </c>
      <c r="B13" s="20">
        <v>3446704</v>
      </c>
      <c r="C13" s="21">
        <f t="shared" si="1"/>
        <v>14553.600000000093</v>
      </c>
      <c r="D13" s="20">
        <v>3461257.6</v>
      </c>
      <c r="E13" s="21">
        <v>2245407.9700000002</v>
      </c>
      <c r="F13" s="22">
        <v>2235735.83</v>
      </c>
      <c r="G13" s="20">
        <f t="shared" si="2"/>
        <v>1215849.6299999999</v>
      </c>
    </row>
    <row r="14" spans="1:7" x14ac:dyDescent="0.2">
      <c r="A14" s="19" t="s">
        <v>61</v>
      </c>
      <c r="B14" s="20">
        <v>1700295</v>
      </c>
      <c r="C14" s="21">
        <f t="shared" si="1"/>
        <v>0</v>
      </c>
      <c r="D14" s="20">
        <v>1700295</v>
      </c>
      <c r="E14" s="21">
        <v>849855.32</v>
      </c>
      <c r="F14" s="22">
        <v>802883.36</v>
      </c>
      <c r="G14" s="20">
        <f t="shared" si="2"/>
        <v>850439.68000000005</v>
      </c>
    </row>
    <row r="15" spans="1:7" x14ac:dyDescent="0.2">
      <c r="A15" s="19" t="s">
        <v>60</v>
      </c>
      <c r="B15" s="20">
        <v>103426</v>
      </c>
      <c r="C15" s="21">
        <f t="shared" si="1"/>
        <v>0</v>
      </c>
      <c r="D15" s="20">
        <v>103426</v>
      </c>
      <c r="E15" s="21">
        <v>66606.070000000007</v>
      </c>
      <c r="F15" s="22">
        <v>66272.31</v>
      </c>
      <c r="G15" s="20">
        <f t="shared" si="2"/>
        <v>36819.929999999993</v>
      </c>
    </row>
    <row r="16" spans="1:7" x14ac:dyDescent="0.2">
      <c r="A16" s="19" t="s">
        <v>59</v>
      </c>
      <c r="B16" s="20">
        <v>419808</v>
      </c>
      <c r="C16" s="21">
        <f t="shared" si="1"/>
        <v>0</v>
      </c>
      <c r="D16" s="20">
        <v>419808</v>
      </c>
      <c r="E16" s="21">
        <v>274812.40999999997</v>
      </c>
      <c r="F16" s="22">
        <v>273139.93</v>
      </c>
      <c r="G16" s="20">
        <f t="shared" si="2"/>
        <v>144995.59000000003</v>
      </c>
    </row>
    <row r="17" spans="1:7" x14ac:dyDescent="0.2">
      <c r="A17" s="19" t="s">
        <v>58</v>
      </c>
      <c r="B17" s="20">
        <v>429098</v>
      </c>
      <c r="C17" s="21">
        <f t="shared" si="1"/>
        <v>0</v>
      </c>
      <c r="D17" s="20">
        <v>429098</v>
      </c>
      <c r="E17" s="21">
        <v>280680.21999999997</v>
      </c>
      <c r="F17" s="22">
        <v>278796.38</v>
      </c>
      <c r="G17" s="20">
        <f t="shared" si="2"/>
        <v>148417.78000000003</v>
      </c>
    </row>
    <row r="18" spans="1:7" x14ac:dyDescent="0.2">
      <c r="A18" s="19" t="s">
        <v>57</v>
      </c>
      <c r="B18" s="20">
        <v>244052</v>
      </c>
      <c r="C18" s="21">
        <f t="shared" si="1"/>
        <v>0</v>
      </c>
      <c r="D18" s="20">
        <v>244052</v>
      </c>
      <c r="E18" s="21">
        <v>156941.92000000001</v>
      </c>
      <c r="F18" s="22">
        <v>156616.70000000001</v>
      </c>
      <c r="G18" s="20">
        <f t="shared" si="2"/>
        <v>87110.079999999987</v>
      </c>
    </row>
    <row r="19" spans="1:7" x14ac:dyDescent="0.2">
      <c r="A19" s="19" t="s">
        <v>17</v>
      </c>
      <c r="B19" s="20">
        <v>34031503.719999999</v>
      </c>
      <c r="C19" s="21">
        <f t="shared" si="1"/>
        <v>-4544985.5099999979</v>
      </c>
      <c r="D19" s="20">
        <v>29486518.210000001</v>
      </c>
      <c r="E19" s="21">
        <v>22185016.140000001</v>
      </c>
      <c r="F19" s="22">
        <v>21944401.129999999</v>
      </c>
      <c r="G19" s="20">
        <f t="shared" si="2"/>
        <v>7301502.0700000003</v>
      </c>
    </row>
    <row r="20" spans="1:7" x14ac:dyDescent="0.2">
      <c r="A20" s="19" t="s">
        <v>56</v>
      </c>
      <c r="B20" s="20">
        <v>3717607.99</v>
      </c>
      <c r="C20" s="21">
        <f t="shared" si="1"/>
        <v>257437</v>
      </c>
      <c r="D20" s="20">
        <v>3975044.99</v>
      </c>
      <c r="E20" s="21">
        <v>2419015.84</v>
      </c>
      <c r="F20" s="22">
        <v>2388671.04</v>
      </c>
      <c r="G20" s="20">
        <f t="shared" si="2"/>
        <v>1556029.1500000004</v>
      </c>
    </row>
    <row r="21" spans="1:7" x14ac:dyDescent="0.2">
      <c r="A21" s="19" t="s">
        <v>55</v>
      </c>
      <c r="B21" s="20">
        <v>1235867</v>
      </c>
      <c r="C21" s="21">
        <f t="shared" si="1"/>
        <v>1722.8999999999069</v>
      </c>
      <c r="D21" s="20">
        <v>1237589.8999999999</v>
      </c>
      <c r="E21" s="21">
        <v>813890.73</v>
      </c>
      <c r="F21" s="22">
        <v>808400.33</v>
      </c>
      <c r="G21" s="20">
        <f t="shared" si="2"/>
        <v>423699.16999999993</v>
      </c>
    </row>
    <row r="22" spans="1:7" x14ac:dyDescent="0.2">
      <c r="A22" s="19" t="s">
        <v>54</v>
      </c>
      <c r="B22" s="20">
        <v>523101</v>
      </c>
      <c r="C22" s="21">
        <f t="shared" si="1"/>
        <v>69624</v>
      </c>
      <c r="D22" s="20">
        <v>592725</v>
      </c>
      <c r="E22" s="21">
        <v>389350.55</v>
      </c>
      <c r="F22" s="22">
        <v>389350.55</v>
      </c>
      <c r="G22" s="20">
        <f t="shared" si="2"/>
        <v>203374.45</v>
      </c>
    </row>
    <row r="23" spans="1:7" x14ac:dyDescent="0.2">
      <c r="A23" s="19" t="s">
        <v>53</v>
      </c>
      <c r="B23" s="20">
        <v>975365</v>
      </c>
      <c r="C23" s="21">
        <f t="shared" si="1"/>
        <v>15000</v>
      </c>
      <c r="D23" s="20">
        <v>990365</v>
      </c>
      <c r="E23" s="21">
        <v>670616.93999999994</v>
      </c>
      <c r="F23" s="22">
        <v>655772.85</v>
      </c>
      <c r="G23" s="20">
        <f t="shared" si="2"/>
        <v>319748.06000000006</v>
      </c>
    </row>
    <row r="24" spans="1:7" x14ac:dyDescent="0.2">
      <c r="A24" s="19" t="s">
        <v>52</v>
      </c>
      <c r="B24" s="20">
        <v>789836.2</v>
      </c>
      <c r="C24" s="21">
        <f t="shared" si="1"/>
        <v>42851</v>
      </c>
      <c r="D24" s="20">
        <v>832687.2</v>
      </c>
      <c r="E24" s="21">
        <v>532245.06999999995</v>
      </c>
      <c r="F24" s="22">
        <v>530434.56999999995</v>
      </c>
      <c r="G24" s="20">
        <f t="shared" si="2"/>
        <v>300442.13</v>
      </c>
    </row>
    <row r="25" spans="1:7" x14ac:dyDescent="0.2">
      <c r="A25" s="19" t="s">
        <v>51</v>
      </c>
      <c r="B25" s="20">
        <v>553120.65</v>
      </c>
      <c r="C25" s="21">
        <f t="shared" si="1"/>
        <v>88026</v>
      </c>
      <c r="D25" s="20">
        <v>641146.65</v>
      </c>
      <c r="E25" s="21">
        <v>404397.54</v>
      </c>
      <c r="F25" s="22">
        <v>402012.9</v>
      </c>
      <c r="G25" s="20">
        <f t="shared" si="2"/>
        <v>236749.11000000004</v>
      </c>
    </row>
    <row r="26" spans="1:7" x14ac:dyDescent="0.2">
      <c r="A26" s="19" t="s">
        <v>50</v>
      </c>
      <c r="B26" s="20">
        <v>642009.9</v>
      </c>
      <c r="C26" s="21">
        <f t="shared" si="1"/>
        <v>0</v>
      </c>
      <c r="D26" s="20">
        <v>642009.9</v>
      </c>
      <c r="E26" s="21">
        <v>419470.45</v>
      </c>
      <c r="F26" s="22">
        <v>419470.45</v>
      </c>
      <c r="G26" s="20">
        <f t="shared" si="2"/>
        <v>222539.45</v>
      </c>
    </row>
    <row r="27" spans="1:7" x14ac:dyDescent="0.2">
      <c r="A27" s="19" t="s">
        <v>49</v>
      </c>
      <c r="B27" s="20">
        <v>413382.73</v>
      </c>
      <c r="C27" s="21">
        <f t="shared" si="1"/>
        <v>-1251</v>
      </c>
      <c r="D27" s="20">
        <v>412131.73</v>
      </c>
      <c r="E27" s="21">
        <v>270452.99</v>
      </c>
      <c r="F27" s="22">
        <v>270452.99</v>
      </c>
      <c r="G27" s="20">
        <f t="shared" si="2"/>
        <v>141678.74</v>
      </c>
    </row>
    <row r="28" spans="1:7" x14ac:dyDescent="0.2">
      <c r="A28" s="19" t="s">
        <v>48</v>
      </c>
      <c r="B28" s="20">
        <v>1028484</v>
      </c>
      <c r="C28" s="21">
        <f t="shared" si="1"/>
        <v>221000</v>
      </c>
      <c r="D28" s="20">
        <v>1249484</v>
      </c>
      <c r="E28" s="21">
        <v>680853.56</v>
      </c>
      <c r="F28" s="22">
        <v>680853.56</v>
      </c>
      <c r="G28" s="20">
        <f t="shared" si="2"/>
        <v>568630.43999999994</v>
      </c>
    </row>
    <row r="29" spans="1:7" x14ac:dyDescent="0.2">
      <c r="A29" s="19" t="s">
        <v>47</v>
      </c>
      <c r="B29" s="20">
        <v>631178</v>
      </c>
      <c r="C29" s="21">
        <f t="shared" si="1"/>
        <v>0</v>
      </c>
      <c r="D29" s="20">
        <v>631178</v>
      </c>
      <c r="E29" s="21">
        <v>404820.8</v>
      </c>
      <c r="F29" s="22">
        <v>404820.8</v>
      </c>
      <c r="G29" s="20">
        <f t="shared" si="2"/>
        <v>226357.2</v>
      </c>
    </row>
    <row r="30" spans="1:7" x14ac:dyDescent="0.2">
      <c r="A30" s="19" t="s">
        <v>16</v>
      </c>
      <c r="B30" s="20">
        <v>24754036.780000001</v>
      </c>
      <c r="C30" s="21">
        <f t="shared" si="1"/>
        <v>10398419.240000002</v>
      </c>
      <c r="D30" s="20">
        <v>35152456.020000003</v>
      </c>
      <c r="E30" s="21">
        <v>5368691.95</v>
      </c>
      <c r="F30" s="22">
        <v>4739858.0199999996</v>
      </c>
      <c r="G30" s="20">
        <f t="shared" si="2"/>
        <v>29783764.070000004</v>
      </c>
    </row>
    <row r="31" spans="1:7" x14ac:dyDescent="0.2">
      <c r="A31" s="19" t="s">
        <v>46</v>
      </c>
      <c r="B31" s="20">
        <v>5396911</v>
      </c>
      <c r="C31" s="21">
        <f t="shared" si="1"/>
        <v>0</v>
      </c>
      <c r="D31" s="20">
        <v>5396911</v>
      </c>
      <c r="E31" s="21">
        <v>3462539.43</v>
      </c>
      <c r="F31" s="22">
        <v>3462539.43</v>
      </c>
      <c r="G31" s="20">
        <f t="shared" si="2"/>
        <v>1934371.5699999998</v>
      </c>
    </row>
    <row r="32" spans="1:7" x14ac:dyDescent="0.2">
      <c r="A32" s="19" t="s">
        <v>45</v>
      </c>
      <c r="B32" s="20">
        <v>1848686</v>
      </c>
      <c r="C32" s="21">
        <f t="shared" si="1"/>
        <v>0</v>
      </c>
      <c r="D32" s="20">
        <v>1848686</v>
      </c>
      <c r="E32" s="21">
        <v>1190931.74</v>
      </c>
      <c r="F32" s="22">
        <v>1189371.74</v>
      </c>
      <c r="G32" s="20">
        <f t="shared" si="2"/>
        <v>657754.26</v>
      </c>
    </row>
    <row r="33" spans="1:7" x14ac:dyDescent="0.2">
      <c r="A33" s="19" t="s">
        <v>44</v>
      </c>
      <c r="B33" s="20">
        <v>1020381</v>
      </c>
      <c r="C33" s="21">
        <f t="shared" si="1"/>
        <v>0</v>
      </c>
      <c r="D33" s="20">
        <v>1020381</v>
      </c>
      <c r="E33" s="21">
        <v>652749.32999999996</v>
      </c>
      <c r="F33" s="22">
        <v>646255.15</v>
      </c>
      <c r="G33" s="20">
        <f t="shared" si="2"/>
        <v>367631.67000000004</v>
      </c>
    </row>
    <row r="34" spans="1:7" x14ac:dyDescent="0.2">
      <c r="A34" s="19" t="s">
        <v>15</v>
      </c>
      <c r="B34" s="20">
        <v>2597196</v>
      </c>
      <c r="C34" s="21">
        <f t="shared" si="1"/>
        <v>0</v>
      </c>
      <c r="D34" s="20">
        <v>2597196</v>
      </c>
      <c r="E34" s="21">
        <v>1511275.4</v>
      </c>
      <c r="F34" s="22">
        <v>1482550.92</v>
      </c>
      <c r="G34" s="20">
        <f t="shared" si="2"/>
        <v>1085920.6000000001</v>
      </c>
    </row>
    <row r="35" spans="1:7" x14ac:dyDescent="0.2">
      <c r="A35" s="19" t="s">
        <v>43</v>
      </c>
      <c r="B35" s="20">
        <v>6906663</v>
      </c>
      <c r="C35" s="21">
        <f t="shared" si="1"/>
        <v>263577</v>
      </c>
      <c r="D35" s="20">
        <v>7170240</v>
      </c>
      <c r="E35" s="21">
        <v>4631296.04</v>
      </c>
      <c r="F35" s="22">
        <v>4631296.04</v>
      </c>
      <c r="G35" s="20">
        <f t="shared" si="2"/>
        <v>2538943.96</v>
      </c>
    </row>
    <row r="36" spans="1:7" x14ac:dyDescent="0.2">
      <c r="A36" s="19" t="s">
        <v>42</v>
      </c>
      <c r="B36" s="20">
        <v>3518471</v>
      </c>
      <c r="C36" s="21">
        <f t="shared" si="1"/>
        <v>0</v>
      </c>
      <c r="D36" s="20">
        <v>3518471</v>
      </c>
      <c r="E36" s="21">
        <v>2292632.69</v>
      </c>
      <c r="F36" s="22">
        <v>2278833.12</v>
      </c>
      <c r="G36" s="20">
        <f t="shared" si="2"/>
        <v>1225838.31</v>
      </c>
    </row>
    <row r="37" spans="1:7" x14ac:dyDescent="0.2">
      <c r="A37" s="19" t="s">
        <v>41</v>
      </c>
      <c r="B37" s="20">
        <v>3055971</v>
      </c>
      <c r="C37" s="21">
        <f t="shared" si="1"/>
        <v>109297</v>
      </c>
      <c r="D37" s="20">
        <v>3165268</v>
      </c>
      <c r="E37" s="21">
        <v>2034973.82</v>
      </c>
      <c r="F37" s="22">
        <v>2010296.92</v>
      </c>
      <c r="G37" s="20">
        <f t="shared" si="2"/>
        <v>1130294.18</v>
      </c>
    </row>
    <row r="38" spans="1:7" x14ac:dyDescent="0.2">
      <c r="A38" s="19" t="s">
        <v>40</v>
      </c>
      <c r="B38" s="20">
        <v>2320490</v>
      </c>
      <c r="C38" s="21">
        <f t="shared" si="1"/>
        <v>8978.3999999999069</v>
      </c>
      <c r="D38" s="20">
        <v>2329468.4</v>
      </c>
      <c r="E38" s="21">
        <v>1501700.21</v>
      </c>
      <c r="F38" s="22">
        <v>1483568.72</v>
      </c>
      <c r="G38" s="20">
        <f t="shared" si="2"/>
        <v>827768.19</v>
      </c>
    </row>
    <row r="39" spans="1:7" x14ac:dyDescent="0.2">
      <c r="A39" s="19" t="s">
        <v>39</v>
      </c>
      <c r="B39" s="20">
        <v>1561347</v>
      </c>
      <c r="C39" s="21">
        <f t="shared" si="1"/>
        <v>179296</v>
      </c>
      <c r="D39" s="20">
        <v>1740643</v>
      </c>
      <c r="E39" s="21">
        <v>1118325.6000000001</v>
      </c>
      <c r="F39" s="22">
        <v>1103955.3</v>
      </c>
      <c r="G39" s="20">
        <f t="shared" si="2"/>
        <v>622317.39999999991</v>
      </c>
    </row>
    <row r="40" spans="1:7" x14ac:dyDescent="0.2">
      <c r="A40" s="19" t="s">
        <v>14</v>
      </c>
      <c r="B40" s="20">
        <v>10040661.1</v>
      </c>
      <c r="C40" s="21">
        <f t="shared" si="1"/>
        <v>2365033.9299999997</v>
      </c>
      <c r="D40" s="20">
        <v>12405695.029999999</v>
      </c>
      <c r="E40" s="21">
        <v>5368864.1100000003</v>
      </c>
      <c r="F40" s="22">
        <v>5365857.0599999996</v>
      </c>
      <c r="G40" s="20">
        <f t="shared" si="2"/>
        <v>7036830.919999999</v>
      </c>
    </row>
    <row r="41" spans="1:7" x14ac:dyDescent="0.2">
      <c r="A41" s="19" t="s">
        <v>38</v>
      </c>
      <c r="B41" s="20">
        <v>2939435</v>
      </c>
      <c r="C41" s="21">
        <f t="shared" si="1"/>
        <v>0</v>
      </c>
      <c r="D41" s="20">
        <v>2939435</v>
      </c>
      <c r="E41" s="21">
        <v>2674666.7400000002</v>
      </c>
      <c r="F41" s="22">
        <v>2674666.7400000002</v>
      </c>
      <c r="G41" s="20">
        <f t="shared" si="2"/>
        <v>264768.25999999978</v>
      </c>
    </row>
    <row r="42" spans="1:7" x14ac:dyDescent="0.2">
      <c r="A42" s="19" t="s">
        <v>37</v>
      </c>
      <c r="B42" s="20">
        <v>291653</v>
      </c>
      <c r="C42" s="21">
        <f t="shared" si="1"/>
        <v>60000</v>
      </c>
      <c r="D42" s="20">
        <v>351653</v>
      </c>
      <c r="E42" s="21">
        <v>205256.78</v>
      </c>
      <c r="F42" s="22">
        <v>190256.78</v>
      </c>
      <c r="G42" s="20">
        <f t="shared" si="2"/>
        <v>146396.22</v>
      </c>
    </row>
    <row r="43" spans="1:7" x14ac:dyDescent="0.2">
      <c r="A43" s="19" t="s">
        <v>36</v>
      </c>
      <c r="B43" s="20">
        <v>956606</v>
      </c>
      <c r="C43" s="21">
        <f t="shared" si="1"/>
        <v>0</v>
      </c>
      <c r="D43" s="20">
        <v>956606</v>
      </c>
      <c r="E43" s="21">
        <v>472125.54</v>
      </c>
      <c r="F43" s="22">
        <v>470175.54</v>
      </c>
      <c r="G43" s="20">
        <f t="shared" si="2"/>
        <v>484480.46</v>
      </c>
    </row>
    <row r="44" spans="1:7" x14ac:dyDescent="0.2">
      <c r="A44" s="19" t="s">
        <v>13</v>
      </c>
      <c r="B44" s="20">
        <v>633273</v>
      </c>
      <c r="C44" s="21">
        <f t="shared" si="1"/>
        <v>0</v>
      </c>
      <c r="D44" s="20">
        <v>633273</v>
      </c>
      <c r="E44" s="21">
        <v>412415.98</v>
      </c>
      <c r="F44" s="22">
        <v>412415.98</v>
      </c>
      <c r="G44" s="20">
        <f t="shared" si="2"/>
        <v>220857.02000000002</v>
      </c>
    </row>
    <row r="45" spans="1:7" x14ac:dyDescent="0.2">
      <c r="A45" s="19" t="s">
        <v>12</v>
      </c>
      <c r="B45" s="20">
        <v>1011360</v>
      </c>
      <c r="C45" s="21">
        <f t="shared" si="1"/>
        <v>-727864.94</v>
      </c>
      <c r="D45" s="20">
        <v>283495.06</v>
      </c>
      <c r="E45" s="21">
        <v>255050.88</v>
      </c>
      <c r="F45" s="22">
        <v>255050.88</v>
      </c>
      <c r="G45" s="20">
        <f t="shared" si="2"/>
        <v>28444.179999999993</v>
      </c>
    </row>
    <row r="46" spans="1:7" x14ac:dyDescent="0.2">
      <c r="A46" s="19" t="s">
        <v>35</v>
      </c>
      <c r="B46" s="20">
        <v>43441</v>
      </c>
      <c r="C46" s="21">
        <f t="shared" si="1"/>
        <v>-40320.97</v>
      </c>
      <c r="D46" s="20">
        <v>3120.03</v>
      </c>
      <c r="E46" s="21">
        <v>3120.03</v>
      </c>
      <c r="F46" s="22">
        <v>3120.03</v>
      </c>
      <c r="G46" s="20">
        <f t="shared" si="2"/>
        <v>0</v>
      </c>
    </row>
    <row r="47" spans="1:7" x14ac:dyDescent="0.2">
      <c r="A47" s="19" t="s">
        <v>34</v>
      </c>
      <c r="B47" s="20">
        <v>250707</v>
      </c>
      <c r="C47" s="21">
        <f t="shared" si="1"/>
        <v>-148022.71000000002</v>
      </c>
      <c r="D47" s="20">
        <v>102684.29</v>
      </c>
      <c r="E47" s="21">
        <v>102684.29</v>
      </c>
      <c r="F47" s="22">
        <v>102684.29</v>
      </c>
      <c r="G47" s="20">
        <f t="shared" si="2"/>
        <v>0</v>
      </c>
    </row>
    <row r="48" spans="1:7" x14ac:dyDescent="0.2">
      <c r="A48" s="19" t="s">
        <v>33</v>
      </c>
      <c r="B48" s="20">
        <v>96338</v>
      </c>
      <c r="C48" s="21">
        <f t="shared" si="1"/>
        <v>-95857</v>
      </c>
      <c r="D48" s="20">
        <v>481</v>
      </c>
      <c r="E48" s="21">
        <v>481</v>
      </c>
      <c r="F48" s="22">
        <v>481</v>
      </c>
      <c r="G48" s="20">
        <f t="shared" si="2"/>
        <v>0</v>
      </c>
    </row>
    <row r="49" spans="1:7" x14ac:dyDescent="0.2">
      <c r="A49" s="19" t="s">
        <v>32</v>
      </c>
      <c r="B49" s="20">
        <v>977627</v>
      </c>
      <c r="C49" s="21">
        <f t="shared" si="1"/>
        <v>0</v>
      </c>
      <c r="D49" s="20">
        <v>977627</v>
      </c>
      <c r="E49" s="21">
        <v>636248.89</v>
      </c>
      <c r="F49" s="22">
        <v>635036.89</v>
      </c>
      <c r="G49" s="20">
        <f t="shared" si="2"/>
        <v>341378.11</v>
      </c>
    </row>
    <row r="50" spans="1:7" x14ac:dyDescent="0.2">
      <c r="A50" s="19" t="s">
        <v>31</v>
      </c>
      <c r="B50" s="20">
        <v>249807</v>
      </c>
      <c r="C50" s="21">
        <f t="shared" si="1"/>
        <v>0</v>
      </c>
      <c r="D50" s="20">
        <v>249807</v>
      </c>
      <c r="E50" s="21">
        <v>145548.92000000001</v>
      </c>
      <c r="F50" s="22">
        <v>145548.92000000001</v>
      </c>
      <c r="G50" s="20">
        <f t="shared" si="2"/>
        <v>104258.07999999999</v>
      </c>
    </row>
    <row r="51" spans="1:7" x14ac:dyDescent="0.2">
      <c r="A51" s="19" t="s">
        <v>11</v>
      </c>
      <c r="B51" s="20">
        <v>2276000</v>
      </c>
      <c r="C51" s="21">
        <f t="shared" si="1"/>
        <v>0</v>
      </c>
      <c r="D51" s="20">
        <v>2276000</v>
      </c>
      <c r="E51" s="21">
        <v>1381401.89</v>
      </c>
      <c r="F51" s="22">
        <v>1347248.74</v>
      </c>
      <c r="G51" s="20">
        <f t="shared" si="2"/>
        <v>894598.1100000001</v>
      </c>
    </row>
    <row r="52" spans="1:7" x14ac:dyDescent="0.2">
      <c r="A52" s="19" t="s">
        <v>30</v>
      </c>
      <c r="B52" s="20">
        <v>3528398</v>
      </c>
      <c r="C52" s="21">
        <f t="shared" si="1"/>
        <v>-62000</v>
      </c>
      <c r="D52" s="20">
        <v>3466398</v>
      </c>
      <c r="E52" s="21">
        <v>2993806.83</v>
      </c>
      <c r="F52" s="22">
        <v>2990034.82</v>
      </c>
      <c r="G52" s="20">
        <f t="shared" si="2"/>
        <v>472591.16999999993</v>
      </c>
    </row>
    <row r="53" spans="1:7" x14ac:dyDescent="0.2">
      <c r="A53" s="19" t="s">
        <v>29</v>
      </c>
      <c r="B53" s="20">
        <v>500028</v>
      </c>
      <c r="C53" s="21">
        <f t="shared" si="1"/>
        <v>3000</v>
      </c>
      <c r="D53" s="20">
        <v>503028</v>
      </c>
      <c r="E53" s="21">
        <v>327399.69</v>
      </c>
      <c r="F53" s="22">
        <v>325276.69</v>
      </c>
      <c r="G53" s="20">
        <f t="shared" si="2"/>
        <v>175628.31</v>
      </c>
    </row>
    <row r="54" spans="1:7" x14ac:dyDescent="0.2">
      <c r="A54" s="19" t="s">
        <v>28</v>
      </c>
      <c r="B54" s="20">
        <v>269084</v>
      </c>
      <c r="C54" s="21">
        <f t="shared" si="1"/>
        <v>-25000</v>
      </c>
      <c r="D54" s="20">
        <v>244084</v>
      </c>
      <c r="E54" s="21">
        <v>127376.82</v>
      </c>
      <c r="F54" s="22">
        <v>126461.82</v>
      </c>
      <c r="G54" s="20">
        <f t="shared" si="2"/>
        <v>116707.18</v>
      </c>
    </row>
    <row r="55" spans="1:7" x14ac:dyDescent="0.2">
      <c r="A55" s="19" t="s">
        <v>10</v>
      </c>
      <c r="B55" s="20">
        <v>11934322</v>
      </c>
      <c r="C55" s="21">
        <f t="shared" si="1"/>
        <v>-141458.34999999963</v>
      </c>
      <c r="D55" s="20">
        <v>11792863.65</v>
      </c>
      <c r="E55" s="21">
        <v>8370541.7800000003</v>
      </c>
      <c r="F55" s="22">
        <v>8013001.6299999999</v>
      </c>
      <c r="G55" s="20">
        <f t="shared" si="2"/>
        <v>3422321.87</v>
      </c>
    </row>
    <row r="56" spans="1:7" x14ac:dyDescent="0.2">
      <c r="A56" s="19" t="s">
        <v>27</v>
      </c>
      <c r="B56" s="20">
        <v>1075172</v>
      </c>
      <c r="C56" s="21">
        <f t="shared" si="1"/>
        <v>21054</v>
      </c>
      <c r="D56" s="20">
        <v>1096226</v>
      </c>
      <c r="E56" s="21">
        <v>693316.03</v>
      </c>
      <c r="F56" s="22">
        <v>692698.03</v>
      </c>
      <c r="G56" s="20">
        <f t="shared" si="2"/>
        <v>402909.97</v>
      </c>
    </row>
    <row r="57" spans="1:7" x14ac:dyDescent="0.2">
      <c r="A57" s="19" t="s">
        <v>26</v>
      </c>
      <c r="B57" s="20">
        <v>10267002</v>
      </c>
      <c r="C57" s="21">
        <f t="shared" si="1"/>
        <v>135463</v>
      </c>
      <c r="D57" s="20">
        <v>10402465</v>
      </c>
      <c r="E57" s="21">
        <v>7213342.7800000003</v>
      </c>
      <c r="F57" s="22">
        <v>7030233.71</v>
      </c>
      <c r="G57" s="20">
        <f t="shared" si="2"/>
        <v>3189122.2199999997</v>
      </c>
    </row>
    <row r="58" spans="1:7" x14ac:dyDescent="0.2">
      <c r="A58" s="19" t="s">
        <v>25</v>
      </c>
      <c r="B58" s="20">
        <v>1268766</v>
      </c>
      <c r="C58" s="21">
        <f t="shared" si="1"/>
        <v>0</v>
      </c>
      <c r="D58" s="20">
        <v>1268766</v>
      </c>
      <c r="E58" s="21">
        <v>808467.3</v>
      </c>
      <c r="F58" s="22">
        <v>807517.3</v>
      </c>
      <c r="G58" s="20">
        <f t="shared" si="2"/>
        <v>460298.69999999995</v>
      </c>
    </row>
    <row r="59" spans="1:7" x14ac:dyDescent="0.2">
      <c r="A59" s="19" t="s">
        <v>24</v>
      </c>
      <c r="B59" s="20">
        <v>2394789</v>
      </c>
      <c r="C59" s="21">
        <f t="shared" si="1"/>
        <v>88053</v>
      </c>
      <c r="D59" s="20">
        <v>2482842</v>
      </c>
      <c r="E59" s="21">
        <v>1587110.1</v>
      </c>
      <c r="F59" s="22">
        <v>1585683.13</v>
      </c>
      <c r="G59" s="20">
        <f t="shared" si="2"/>
        <v>895731.89999999991</v>
      </c>
    </row>
    <row r="60" spans="1:7" x14ac:dyDescent="0.2">
      <c r="A60" s="19" t="s">
        <v>23</v>
      </c>
      <c r="B60" s="20">
        <v>605000</v>
      </c>
      <c r="C60" s="21">
        <f t="shared" si="1"/>
        <v>27340</v>
      </c>
      <c r="D60" s="20">
        <v>632340</v>
      </c>
      <c r="E60" s="21">
        <v>396871.4</v>
      </c>
      <c r="F60" s="22">
        <v>396871.4</v>
      </c>
      <c r="G60" s="20">
        <f t="shared" si="2"/>
        <v>235468.59999999998</v>
      </c>
    </row>
    <row r="61" spans="1:7" x14ac:dyDescent="0.2">
      <c r="A61" s="19" t="s">
        <v>22</v>
      </c>
      <c r="B61" s="20">
        <v>96776</v>
      </c>
      <c r="C61" s="21">
        <f t="shared" si="1"/>
        <v>0</v>
      </c>
      <c r="D61" s="20">
        <v>96776</v>
      </c>
      <c r="E61" s="21">
        <v>63272.37</v>
      </c>
      <c r="F61" s="22">
        <v>63272.37</v>
      </c>
      <c r="G61" s="20">
        <f t="shared" si="2"/>
        <v>33503.629999999997</v>
      </c>
    </row>
    <row r="62" spans="1:7" x14ac:dyDescent="0.2">
      <c r="A62" s="19" t="s">
        <v>9</v>
      </c>
      <c r="B62" s="20">
        <v>461633</v>
      </c>
      <c r="C62" s="21">
        <f t="shared" si="1"/>
        <v>150000</v>
      </c>
      <c r="D62" s="20">
        <v>611633</v>
      </c>
      <c r="E62" s="21">
        <v>433145.66</v>
      </c>
      <c r="F62" s="22">
        <v>429039.61</v>
      </c>
      <c r="G62" s="20">
        <f t="shared" si="2"/>
        <v>178487.34000000003</v>
      </c>
    </row>
    <row r="63" spans="1:7" x14ac:dyDescent="0.2">
      <c r="A63" s="19" t="s">
        <v>21</v>
      </c>
      <c r="B63" s="20">
        <v>1270482</v>
      </c>
      <c r="C63" s="21">
        <f t="shared" si="1"/>
        <v>0</v>
      </c>
      <c r="D63" s="20">
        <v>1270482</v>
      </c>
      <c r="E63" s="21">
        <v>822169.06</v>
      </c>
      <c r="F63" s="22">
        <v>820950.06</v>
      </c>
      <c r="G63" s="20">
        <f t="shared" si="2"/>
        <v>448312.93999999994</v>
      </c>
    </row>
    <row r="64" spans="1:7" x14ac:dyDescent="0.2">
      <c r="A64" s="19" t="s">
        <v>8</v>
      </c>
      <c r="B64" s="20">
        <v>95000</v>
      </c>
      <c r="C64" s="21">
        <f t="shared" si="1"/>
        <v>6000</v>
      </c>
      <c r="D64" s="20">
        <v>101000</v>
      </c>
      <c r="E64" s="21">
        <v>32172.79</v>
      </c>
      <c r="F64" s="22">
        <v>31128.79</v>
      </c>
      <c r="G64" s="20">
        <f t="shared" si="2"/>
        <v>68827.209999999992</v>
      </c>
    </row>
    <row r="65" spans="1:7" x14ac:dyDescent="0.2">
      <c r="A65" s="19" t="s">
        <v>7</v>
      </c>
      <c r="B65" s="20">
        <v>439327</v>
      </c>
      <c r="C65" s="21">
        <f t="shared" si="1"/>
        <v>12301.599999999977</v>
      </c>
      <c r="D65" s="20">
        <v>451628.6</v>
      </c>
      <c r="E65" s="21">
        <v>287239.86</v>
      </c>
      <c r="F65" s="22">
        <v>287239.86</v>
      </c>
      <c r="G65" s="20">
        <f t="shared" si="2"/>
        <v>164388.74</v>
      </c>
    </row>
    <row r="66" spans="1:7" x14ac:dyDescent="0.2">
      <c r="A66" s="19" t="s">
        <v>6</v>
      </c>
      <c r="B66" s="20">
        <v>0</v>
      </c>
      <c r="C66" s="21">
        <f t="shared" si="1"/>
        <v>722211.94</v>
      </c>
      <c r="D66" s="20">
        <v>722211.94</v>
      </c>
      <c r="E66" s="21">
        <v>503158.7</v>
      </c>
      <c r="F66" s="22">
        <v>496070.16</v>
      </c>
      <c r="G66" s="20">
        <f t="shared" si="2"/>
        <v>219053.23999999993</v>
      </c>
    </row>
    <row r="67" spans="1:7" x14ac:dyDescent="0.2">
      <c r="A67" s="19" t="s">
        <v>5</v>
      </c>
      <c r="B67" s="20">
        <v>0</v>
      </c>
      <c r="C67" s="21">
        <f t="shared" si="1"/>
        <v>140320.97</v>
      </c>
      <c r="D67" s="20">
        <v>140320.97</v>
      </c>
      <c r="E67" s="21">
        <v>21545.37</v>
      </c>
      <c r="F67" s="22">
        <v>21545.37</v>
      </c>
      <c r="G67" s="20">
        <f t="shared" si="2"/>
        <v>118775.6</v>
      </c>
    </row>
    <row r="68" spans="1:7" x14ac:dyDescent="0.2">
      <c r="A68" s="19" t="s">
        <v>4</v>
      </c>
      <c r="B68" s="20">
        <v>0</v>
      </c>
      <c r="C68" s="21">
        <f t="shared" si="1"/>
        <v>107022.71</v>
      </c>
      <c r="D68" s="20">
        <v>107022.71</v>
      </c>
      <c r="E68" s="21">
        <v>41974.85</v>
      </c>
      <c r="F68" s="22">
        <v>41974.85</v>
      </c>
      <c r="G68" s="20">
        <f t="shared" si="2"/>
        <v>65047.860000000008</v>
      </c>
    </row>
    <row r="69" spans="1:7" x14ac:dyDescent="0.2">
      <c r="A69" s="19" t="s">
        <v>20</v>
      </c>
      <c r="B69" s="20">
        <v>0</v>
      </c>
      <c r="C69" s="21">
        <f t="shared" si="1"/>
        <v>95857</v>
      </c>
      <c r="D69" s="20">
        <v>95857</v>
      </c>
      <c r="E69" s="21">
        <v>51171.3</v>
      </c>
      <c r="F69" s="22">
        <v>42701.18</v>
      </c>
      <c r="G69" s="20">
        <f t="shared" si="2"/>
        <v>44685.7</v>
      </c>
    </row>
    <row r="70" spans="1:7" x14ac:dyDescent="0.2">
      <c r="A70" s="19" t="s">
        <v>3</v>
      </c>
      <c r="B70" s="20">
        <v>0</v>
      </c>
      <c r="C70" s="21">
        <f t="shared" si="1"/>
        <v>125000</v>
      </c>
      <c r="D70" s="20">
        <v>125000</v>
      </c>
      <c r="E70" s="21">
        <v>10574.43</v>
      </c>
      <c r="F70" s="22">
        <v>9503.82</v>
      </c>
      <c r="G70" s="20">
        <f t="shared" si="2"/>
        <v>114425.57</v>
      </c>
    </row>
    <row r="71" spans="1:7" x14ac:dyDescent="0.2">
      <c r="A71" s="23" t="s">
        <v>19</v>
      </c>
      <c r="B71" s="24"/>
      <c r="C71" s="25"/>
      <c r="D71" s="24"/>
      <c r="E71" s="25"/>
      <c r="F71" s="26"/>
      <c r="G71" s="24"/>
    </row>
    <row r="72" spans="1:7" x14ac:dyDescent="0.2">
      <c r="A72" s="23" t="s">
        <v>18</v>
      </c>
      <c r="B72" s="16">
        <f>SUM(B73:B89)</f>
        <v>438604834.11999995</v>
      </c>
      <c r="C72" s="17">
        <f t="shared" ref="C72:G72" si="3">SUM(C73:C89)</f>
        <v>-131659215.63</v>
      </c>
      <c r="D72" s="16">
        <f t="shared" si="3"/>
        <v>306945618.49000001</v>
      </c>
      <c r="E72" s="17">
        <f t="shared" si="3"/>
        <v>108797393.30999999</v>
      </c>
      <c r="F72" s="18">
        <f t="shared" si="3"/>
        <v>103747942.41</v>
      </c>
      <c r="G72" s="16">
        <f t="shared" si="3"/>
        <v>198148225.18000004</v>
      </c>
    </row>
    <row r="73" spans="1:7" x14ac:dyDescent="0.2">
      <c r="A73" s="27" t="s">
        <v>65</v>
      </c>
      <c r="B73" s="20">
        <v>0</v>
      </c>
      <c r="C73" s="21">
        <f t="shared" ref="C73:C89" si="4">D73-B73</f>
        <v>5000000</v>
      </c>
      <c r="D73" s="20">
        <v>5000000</v>
      </c>
      <c r="E73" s="21">
        <v>0</v>
      </c>
      <c r="F73" s="22">
        <v>0</v>
      </c>
      <c r="G73" s="28">
        <f t="shared" ref="G73:G89" si="5">D73-E73</f>
        <v>5000000</v>
      </c>
    </row>
    <row r="74" spans="1:7" x14ac:dyDescent="0.2">
      <c r="A74" s="27" t="s">
        <v>17</v>
      </c>
      <c r="B74" s="20">
        <v>17431730.59</v>
      </c>
      <c r="C74" s="21">
        <f t="shared" si="4"/>
        <v>4415553.1999999993</v>
      </c>
      <c r="D74" s="20">
        <v>21847283.789999999</v>
      </c>
      <c r="E74" s="21">
        <v>13101225.52</v>
      </c>
      <c r="F74" s="22">
        <v>13080659.52</v>
      </c>
      <c r="G74" s="28">
        <f t="shared" si="5"/>
        <v>8746058.2699999996</v>
      </c>
    </row>
    <row r="75" spans="1:7" x14ac:dyDescent="0.2">
      <c r="A75" s="27" t="s">
        <v>16</v>
      </c>
      <c r="B75" s="20">
        <v>334666210.86000001</v>
      </c>
      <c r="C75" s="21">
        <f t="shared" si="4"/>
        <v>-135456147.96000001</v>
      </c>
      <c r="D75" s="20">
        <v>199210062.90000001</v>
      </c>
      <c r="E75" s="21">
        <v>51628882.490000002</v>
      </c>
      <c r="F75" s="22">
        <v>47512633.420000002</v>
      </c>
      <c r="G75" s="28">
        <f t="shared" si="5"/>
        <v>147581180.41</v>
      </c>
    </row>
    <row r="76" spans="1:7" x14ac:dyDescent="0.2">
      <c r="A76" s="27" t="s">
        <v>15</v>
      </c>
      <c r="B76" s="20">
        <v>2625235</v>
      </c>
      <c r="C76" s="21">
        <f t="shared" si="4"/>
        <v>800000</v>
      </c>
      <c r="D76" s="20">
        <v>3425235</v>
      </c>
      <c r="E76" s="21">
        <v>3133620.44</v>
      </c>
      <c r="F76" s="22">
        <v>3133620.44</v>
      </c>
      <c r="G76" s="28">
        <f t="shared" si="5"/>
        <v>291614.56000000006</v>
      </c>
    </row>
    <row r="77" spans="1:7" x14ac:dyDescent="0.2">
      <c r="A77" s="27" t="s">
        <v>43</v>
      </c>
      <c r="B77" s="20">
        <v>0</v>
      </c>
      <c r="C77" s="21">
        <f t="shared" si="4"/>
        <v>1600000</v>
      </c>
      <c r="D77" s="20">
        <v>1600000</v>
      </c>
      <c r="E77" s="21">
        <v>0</v>
      </c>
      <c r="F77" s="22">
        <v>0</v>
      </c>
      <c r="G77" s="28">
        <f t="shared" si="5"/>
        <v>1600000</v>
      </c>
    </row>
    <row r="78" spans="1:7" x14ac:dyDescent="0.2">
      <c r="A78" s="27" t="s">
        <v>14</v>
      </c>
      <c r="B78" s="20">
        <v>13360421.4</v>
      </c>
      <c r="C78" s="21">
        <f t="shared" si="4"/>
        <v>-676355.13000000082</v>
      </c>
      <c r="D78" s="20">
        <v>12684066.27</v>
      </c>
      <c r="E78" s="21">
        <v>4022696.75</v>
      </c>
      <c r="F78" s="22">
        <v>4022696.75</v>
      </c>
      <c r="G78" s="28">
        <f t="shared" si="5"/>
        <v>8661369.5199999996</v>
      </c>
    </row>
    <row r="79" spans="1:7" x14ac:dyDescent="0.2">
      <c r="A79" s="27" t="s">
        <v>13</v>
      </c>
      <c r="B79" s="20">
        <v>200000</v>
      </c>
      <c r="C79" s="21">
        <f t="shared" si="4"/>
        <v>0</v>
      </c>
      <c r="D79" s="20">
        <v>200000</v>
      </c>
      <c r="E79" s="21">
        <v>48435.44</v>
      </c>
      <c r="F79" s="22">
        <v>31657.9</v>
      </c>
      <c r="G79" s="28">
        <f t="shared" si="5"/>
        <v>151564.56</v>
      </c>
    </row>
    <row r="80" spans="1:7" x14ac:dyDescent="0.2">
      <c r="A80" s="27" t="s">
        <v>12</v>
      </c>
      <c r="B80" s="20">
        <v>58550408.369999997</v>
      </c>
      <c r="C80" s="21">
        <f t="shared" si="4"/>
        <v>-49868526.699999996</v>
      </c>
      <c r="D80" s="20">
        <v>8681881.6699999999</v>
      </c>
      <c r="E80" s="21">
        <v>8681881.6699999999</v>
      </c>
      <c r="F80" s="22">
        <v>8681881.6699999999</v>
      </c>
      <c r="G80" s="28">
        <f t="shared" si="5"/>
        <v>0</v>
      </c>
    </row>
    <row r="81" spans="1:7" x14ac:dyDescent="0.2">
      <c r="A81" s="27" t="s">
        <v>11</v>
      </c>
      <c r="B81" s="20">
        <v>259999.7</v>
      </c>
      <c r="C81" s="21">
        <f t="shared" si="4"/>
        <v>-259999.7</v>
      </c>
      <c r="D81" s="20">
        <v>0</v>
      </c>
      <c r="E81" s="21">
        <v>0</v>
      </c>
      <c r="F81" s="22">
        <v>0</v>
      </c>
      <c r="G81" s="28">
        <f>D81-E81</f>
        <v>0</v>
      </c>
    </row>
    <row r="82" spans="1:7" x14ac:dyDescent="0.2">
      <c r="A82" s="27" t="s">
        <v>10</v>
      </c>
      <c r="B82" s="20">
        <v>11063338</v>
      </c>
      <c r="C82" s="21">
        <f t="shared" si="4"/>
        <v>2607846.0600000005</v>
      </c>
      <c r="D82" s="20">
        <v>13671184.060000001</v>
      </c>
      <c r="E82" s="21">
        <v>9115130.5399999991</v>
      </c>
      <c r="F82" s="22">
        <v>8593555.9499999993</v>
      </c>
      <c r="G82" s="28">
        <f t="shared" si="5"/>
        <v>4556053.5200000014</v>
      </c>
    </row>
    <row r="83" spans="1:7" x14ac:dyDescent="0.2">
      <c r="A83" s="27" t="s">
        <v>9</v>
      </c>
      <c r="B83" s="20">
        <v>0</v>
      </c>
      <c r="C83" s="21">
        <f t="shared" si="4"/>
        <v>150000</v>
      </c>
      <c r="D83" s="20">
        <v>150000</v>
      </c>
      <c r="E83" s="21">
        <v>0</v>
      </c>
      <c r="F83" s="22">
        <v>0</v>
      </c>
      <c r="G83" s="28">
        <f t="shared" si="5"/>
        <v>150000</v>
      </c>
    </row>
    <row r="84" spans="1:7" x14ac:dyDescent="0.2">
      <c r="A84" s="27" t="s">
        <v>8</v>
      </c>
      <c r="B84" s="20">
        <v>20000</v>
      </c>
      <c r="C84" s="21">
        <f t="shared" si="4"/>
        <v>-20000</v>
      </c>
      <c r="D84" s="20">
        <v>0</v>
      </c>
      <c r="E84" s="21">
        <v>0</v>
      </c>
      <c r="F84" s="22">
        <v>0</v>
      </c>
      <c r="G84" s="28">
        <f t="shared" si="5"/>
        <v>0</v>
      </c>
    </row>
    <row r="85" spans="1:7" x14ac:dyDescent="0.2">
      <c r="A85" s="27" t="s">
        <v>7</v>
      </c>
      <c r="B85" s="20">
        <v>427490.2</v>
      </c>
      <c r="C85" s="21">
        <f t="shared" si="4"/>
        <v>386254.89999999997</v>
      </c>
      <c r="D85" s="20">
        <v>813745.1</v>
      </c>
      <c r="E85" s="21">
        <v>213745.1</v>
      </c>
      <c r="F85" s="22">
        <v>213745.1</v>
      </c>
      <c r="G85" s="28">
        <f t="shared" si="5"/>
        <v>600000</v>
      </c>
    </row>
    <row r="86" spans="1:7" x14ac:dyDescent="0.2">
      <c r="A86" s="27" t="s">
        <v>6</v>
      </c>
      <c r="B86" s="20">
        <v>0</v>
      </c>
      <c r="C86" s="21">
        <f t="shared" si="4"/>
        <v>32625338.949999999</v>
      </c>
      <c r="D86" s="20">
        <v>32625338.949999999</v>
      </c>
      <c r="E86" s="21">
        <v>15089053.310000001</v>
      </c>
      <c r="F86" s="22">
        <v>14714769.609999999</v>
      </c>
      <c r="G86" s="28">
        <f t="shared" si="5"/>
        <v>17536285.640000001</v>
      </c>
    </row>
    <row r="87" spans="1:7" x14ac:dyDescent="0.2">
      <c r="A87" s="27" t="s">
        <v>5</v>
      </c>
      <c r="B87" s="20">
        <v>0</v>
      </c>
      <c r="C87" s="21">
        <f t="shared" si="4"/>
        <v>945481</v>
      </c>
      <c r="D87" s="20">
        <v>945481</v>
      </c>
      <c r="E87" s="21">
        <v>466011.03</v>
      </c>
      <c r="F87" s="22">
        <v>466011.03</v>
      </c>
      <c r="G87" s="28">
        <f t="shared" si="5"/>
        <v>479469.97</v>
      </c>
    </row>
    <row r="88" spans="1:7" ht="5.0999999999999996" customHeight="1" x14ac:dyDescent="0.2">
      <c r="A88" s="27" t="s">
        <v>4</v>
      </c>
      <c r="B88" s="20">
        <v>0</v>
      </c>
      <c r="C88" s="21">
        <f t="shared" si="4"/>
        <v>5362576.75</v>
      </c>
      <c r="D88" s="20">
        <v>5362576.75</v>
      </c>
      <c r="E88" s="21">
        <v>2888997.14</v>
      </c>
      <c r="F88" s="22">
        <v>2888997.14</v>
      </c>
      <c r="G88" s="28">
        <f t="shared" si="5"/>
        <v>2473579.61</v>
      </c>
    </row>
    <row r="89" spans="1:7" x14ac:dyDescent="0.2">
      <c r="A89" s="27" t="s">
        <v>3</v>
      </c>
      <c r="B89" s="20">
        <v>0</v>
      </c>
      <c r="C89" s="21">
        <f t="shared" si="4"/>
        <v>728763</v>
      </c>
      <c r="D89" s="20">
        <v>728763</v>
      </c>
      <c r="E89" s="21">
        <v>407713.88</v>
      </c>
      <c r="F89" s="22">
        <v>407713.88</v>
      </c>
      <c r="G89" s="28">
        <f t="shared" si="5"/>
        <v>321049.12</v>
      </c>
    </row>
    <row r="90" spans="1:7" ht="9.75" customHeight="1" x14ac:dyDescent="0.2">
      <c r="A90" s="15" t="s">
        <v>2</v>
      </c>
      <c r="B90" s="16">
        <f t="shared" ref="B90:G90" si="6">B5+B72</f>
        <v>622253800.18999994</v>
      </c>
      <c r="C90" s="17">
        <f t="shared" si="6"/>
        <v>-120319709.22</v>
      </c>
      <c r="D90" s="16">
        <f>D5+D72</f>
        <v>501934090.97000003</v>
      </c>
      <c r="E90" s="17">
        <f>E5+E72</f>
        <v>220374865.61999997</v>
      </c>
      <c r="F90" s="18">
        <f t="shared" si="6"/>
        <v>212643344.20999998</v>
      </c>
      <c r="G90" s="16">
        <f t="shared" si="6"/>
        <v>281559225.35000002</v>
      </c>
    </row>
    <row r="91" spans="1:7" x14ac:dyDescent="0.2">
      <c r="A91" s="29"/>
      <c r="B91" s="30"/>
      <c r="C91" s="31"/>
      <c r="D91" s="30"/>
      <c r="E91" s="31"/>
      <c r="F91" s="32"/>
      <c r="G91" s="30"/>
    </row>
    <row r="95" spans="1:7" x14ac:dyDescent="0.2">
      <c r="B95" s="2"/>
      <c r="C95" s="2"/>
      <c r="D95" s="2"/>
      <c r="E95" s="2"/>
      <c r="F95" s="2"/>
      <c r="G95" s="2"/>
    </row>
    <row r="96" spans="1:7" x14ac:dyDescent="0.2">
      <c r="D96" s="2"/>
    </row>
    <row r="268" spans="1:7" x14ac:dyDescent="0.2">
      <c r="F268" s="1">
        <v>4061.91</v>
      </c>
      <c r="G268" s="1">
        <v>0</v>
      </c>
    </row>
    <row r="269" spans="1:7" x14ac:dyDescent="0.2">
      <c r="A269" s="1">
        <v>111601149</v>
      </c>
      <c r="B269" s="1" t="s">
        <v>1</v>
      </c>
      <c r="C269" s="1">
        <v>4061.91</v>
      </c>
      <c r="D269" s="1">
        <v>0</v>
      </c>
      <c r="E269" s="1">
        <v>0</v>
      </c>
      <c r="F269" s="1">
        <v>4061.91</v>
      </c>
      <c r="G269" s="1">
        <v>0</v>
      </c>
    </row>
    <row r="270" spans="1:7" x14ac:dyDescent="0.2">
      <c r="A270" s="1">
        <v>11160115</v>
      </c>
      <c r="B270" s="1" t="s">
        <v>0</v>
      </c>
      <c r="C270" s="1">
        <v>12185.73</v>
      </c>
      <c r="D270" s="1">
        <v>0</v>
      </c>
      <c r="E270" s="1">
        <v>0</v>
      </c>
      <c r="F270" s="1">
        <v>12185.73</v>
      </c>
      <c r="G270" s="1">
        <v>0</v>
      </c>
    </row>
    <row r="271" spans="1:7" x14ac:dyDescent="0.2">
      <c r="A271" s="1">
        <v>111601150</v>
      </c>
      <c r="B271" s="1" t="s">
        <v>0</v>
      </c>
      <c r="C271" s="1">
        <v>4061.91</v>
      </c>
      <c r="D271" s="1">
        <v>0</v>
      </c>
      <c r="E271" s="1">
        <v>0</v>
      </c>
      <c r="F271" s="1">
        <v>4061.91</v>
      </c>
      <c r="G271" s="1">
        <v>0</v>
      </c>
    </row>
    <row r="272" spans="1:7" x14ac:dyDescent="0.2">
      <c r="A272" s="1">
        <v>111601152</v>
      </c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F6b</vt:lpstr>
      <vt:lpstr>'F6b'!Títulos_a_imprimir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2017-10-26T19:57:55Z</dcterms:modified>
</cp:coreProperties>
</file>