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 tabRatio="923"/>
  </bookViews>
  <sheets>
    <sheet name="NOTAS A LOS ESTADOS FINANCIEROS" sheetId="55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'ESF-08'!$A$7:$H$75</definedName>
    <definedName name="_xlnm.Print_Area" localSheetId="46">'Conciliacion_Ig (I)'!$A$1:$D$11</definedName>
    <definedName name="_xlnm.Print_Area" localSheetId="30">'EA-01'!$A$1:$D$47</definedName>
    <definedName name="_xlnm.Print_Area" localSheetId="32">'EA-02'!$A$1:$E$16</definedName>
    <definedName name="_xlnm.Print_Area" localSheetId="34">'EA-03'!$A$1:$E$90</definedName>
    <definedName name="_xlnm.Print_Area" localSheetId="40">'EFE-01'!$A$1:$E$90</definedName>
    <definedName name="_xlnm.Print_Area" localSheetId="42">'EFE-02'!$A$1:$D$34</definedName>
    <definedName name="_xlnm.Print_Area" localSheetId="44">'EFE-03'!$A$1:$D$42</definedName>
    <definedName name="_xlnm.Print_Area" localSheetId="1">'ESF-01'!$A$1:$E$79</definedName>
    <definedName name="_xlnm.Print_Area" localSheetId="3">'ESF-02'!$A$1:$H$26</definedName>
    <definedName name="_xlnm.Print_Area" localSheetId="5">'ESF-03'!$A$1:$I$117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'ESF-08'!$A$1:$F$43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'ESF-12'!$A$1:$H$24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'VHP-02'!$A$1:$F$30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52511"/>
</workbook>
</file>

<file path=xl/calcChain.xml><?xml version="1.0" encoding="utf-8"?>
<calcChain xmlns="http://schemas.openxmlformats.org/spreadsheetml/2006/main">
  <c r="D69" i="54" l="1"/>
  <c r="C69" i="54"/>
  <c r="D63" i="54"/>
  <c r="C63" i="54"/>
  <c r="D41" i="51" l="1"/>
  <c r="C41" i="51"/>
  <c r="D40" i="51"/>
  <c r="C40" i="51"/>
  <c r="D31" i="51"/>
  <c r="C31" i="51"/>
  <c r="D29" i="51"/>
  <c r="C29" i="51"/>
  <c r="D27" i="51"/>
  <c r="C27" i="51"/>
  <c r="D21" i="51"/>
  <c r="C21" i="51"/>
  <c r="D18" i="51"/>
  <c r="C18" i="51"/>
  <c r="D9" i="51"/>
  <c r="C9" i="51"/>
  <c r="D8" i="51"/>
  <c r="C8" i="51"/>
  <c r="C32" i="50"/>
  <c r="C9" i="53" l="1"/>
  <c r="C27" i="53" l="1"/>
  <c r="C35" i="53"/>
  <c r="C9" i="52"/>
  <c r="C15" i="52"/>
  <c r="C20" i="52" s="1"/>
  <c r="C90" i="49"/>
  <c r="D90" i="49"/>
  <c r="E90" i="49"/>
  <c r="C28" i="48"/>
  <c r="D28" i="48"/>
  <c r="E28" i="48"/>
  <c r="C14" i="47"/>
  <c r="D14" i="47"/>
  <c r="E14" i="47"/>
  <c r="C90" i="46"/>
  <c r="C14" i="45"/>
  <c r="C45" i="44"/>
  <c r="C89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31" i="37"/>
  <c r="D31" i="37"/>
  <c r="E31" i="37"/>
  <c r="C41" i="37"/>
  <c r="D41" i="37"/>
  <c r="E41" i="37"/>
  <c r="C51" i="37"/>
  <c r="D51" i="37"/>
  <c r="E51" i="37"/>
  <c r="C65" i="37"/>
  <c r="D65" i="37"/>
  <c r="E65" i="37"/>
  <c r="C75" i="37"/>
  <c r="D75" i="37"/>
  <c r="E75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D89" i="46" l="1"/>
  <c r="D87" i="46"/>
  <c r="D85" i="46"/>
  <c r="D83" i="46"/>
  <c r="D81" i="46"/>
  <c r="D79" i="46"/>
  <c r="D77" i="46"/>
  <c r="D75" i="46"/>
  <c r="D73" i="46"/>
  <c r="D71" i="46"/>
  <c r="D69" i="46"/>
  <c r="D67" i="46"/>
  <c r="D65" i="46"/>
  <c r="D63" i="46"/>
  <c r="D61" i="46"/>
  <c r="D59" i="46"/>
  <c r="D57" i="46"/>
  <c r="D55" i="46"/>
  <c r="D53" i="46"/>
  <c r="D51" i="46"/>
  <c r="D49" i="46"/>
  <c r="D47" i="46"/>
  <c r="D45" i="46"/>
  <c r="D43" i="46"/>
  <c r="D41" i="46"/>
  <c r="D39" i="46"/>
  <c r="D37" i="46"/>
  <c r="D35" i="46"/>
  <c r="D33" i="46"/>
  <c r="D31" i="46"/>
  <c r="D29" i="46"/>
  <c r="D27" i="46"/>
  <c r="D25" i="46"/>
  <c r="D23" i="46"/>
  <c r="D21" i="46"/>
  <c r="D19" i="46"/>
  <c r="D17" i="46"/>
  <c r="D15" i="46"/>
  <c r="D13" i="46"/>
  <c r="D11" i="46"/>
  <c r="D9" i="46"/>
  <c r="D88" i="46"/>
  <c r="D86" i="46"/>
  <c r="D84" i="46"/>
  <c r="D82" i="46"/>
  <c r="D80" i="46"/>
  <c r="D78" i="46"/>
  <c r="D76" i="46"/>
  <c r="D74" i="46"/>
  <c r="D72" i="46"/>
  <c r="D70" i="46"/>
  <c r="D68" i="46"/>
  <c r="D66" i="46"/>
  <c r="D64" i="46"/>
  <c r="D62" i="46"/>
  <c r="D60" i="46"/>
  <c r="D58" i="46"/>
  <c r="D56" i="46"/>
  <c r="D54" i="46"/>
  <c r="D52" i="46"/>
  <c r="D50" i="46"/>
  <c r="D48" i="46"/>
  <c r="D46" i="46"/>
  <c r="D44" i="46"/>
  <c r="D42" i="46"/>
  <c r="D40" i="46"/>
  <c r="D36" i="46"/>
  <c r="D32" i="46"/>
  <c r="D28" i="46"/>
  <c r="D24" i="46"/>
  <c r="D20" i="46"/>
  <c r="D16" i="46"/>
  <c r="D12" i="46"/>
  <c r="D8" i="46"/>
  <c r="D38" i="46"/>
  <c r="D34" i="46"/>
  <c r="D30" i="46"/>
  <c r="D26" i="46"/>
  <c r="D22" i="46"/>
  <c r="D18" i="46"/>
  <c r="D14" i="46"/>
  <c r="D10" i="46"/>
  <c r="D90" i="46" l="1"/>
</calcChain>
</file>

<file path=xl/sharedStrings.xml><?xml version="1.0" encoding="utf-8"?>
<sst xmlns="http://schemas.openxmlformats.org/spreadsheetml/2006/main" count="1228" uniqueCount="685">
  <si>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</si>
  <si>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</si>
  <si>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</si>
  <si>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</si>
  <si>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</si>
  <si>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</si>
  <si>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</si>
  <si>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</si>
  <si>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</si>
  <si>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</si>
  <si>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</si>
  <si>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</si>
  <si>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</si>
  <si>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</si>
  <si>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</si>
  <si>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</si>
  <si>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</si>
  <si>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</si>
  <si>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</si>
  <si>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</si>
  <si>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</si>
  <si>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</si>
  <si>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</si>
  <si>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</si>
  <si>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</si>
  <si>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</si>
  <si>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</si>
  <si>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</si>
  <si>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</si>
  <si>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</si>
  <si>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</si>
  <si>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</si>
  <si>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</si>
  <si>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</si>
  <si>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</si>
  <si>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</si>
  <si>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</si>
  <si>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</si>
  <si>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</si>
  <si>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</si>
  <si>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</si>
  <si>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</si>
  <si>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</si>
  <si>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</si>
  <si>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</si>
  <si>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</si>
  <si>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</si>
  <si>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</si>
  <si>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</si>
  <si>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</si>
  <si>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</si>
  <si>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</si>
  <si>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</si>
  <si>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</si>
  <si>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</si>
  <si>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</si>
  <si>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</si>
  <si>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</si>
  <si>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</si>
  <si>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</si>
  <si>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</si>
  <si>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</si>
  <si>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</si>
  <si>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</si>
  <si>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</si>
  <si>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</si>
  <si>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</si>
  <si>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</si>
  <si>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</si>
  <si>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</si>
  <si>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</si>
  <si>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</si>
  <si>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</si>
  <si>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</si>
  <si>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</si>
  <si>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</si>
  <si>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</si>
  <si>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</si>
  <si>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</si>
  <si>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</si>
  <si>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</si>
  <si>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</si>
  <si>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</si>
  <si>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</si>
  <si>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</si>
  <si>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</si>
  <si>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</si>
  <si>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</si>
  <si>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</si>
  <si>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</si>
  <si>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</si>
  <si>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</si>
  <si>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</si>
  <si>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</si>
  <si>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</si>
  <si>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</si>
  <si>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</si>
  <si>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</si>
  <si>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</si>
  <si>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</si>
  <si>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</si>
  <si>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</si>
  <si>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</si>
  <si>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</si>
  <si>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</si>
  <si>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</si>
  <si>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</si>
  <si>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</si>
  <si>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</si>
  <si>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</si>
  <si>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</si>
  <si>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</si>
  <si>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</si>
  <si>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</si>
  <si>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</si>
  <si>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</si>
  <si>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</si>
  <si>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</si>
  <si>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</si>
  <si>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</si>
  <si>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</si>
  <si>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</si>
  <si>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</si>
  <si>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</si>
  <si>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</si>
  <si>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</si>
  <si>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</si>
  <si>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</si>
  <si>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</si>
  <si>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</si>
  <si>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</si>
  <si>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</si>
  <si>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</si>
  <si>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</si>
  <si>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</si>
  <si>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</si>
  <si>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</si>
  <si>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</si>
  <si>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</si>
  <si>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</si>
  <si>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</si>
  <si>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</si>
  <si>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</si>
  <si>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</si>
  <si>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</si>
  <si>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</si>
  <si>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</si>
  <si>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</si>
  <si>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</si>
  <si>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</si>
  <si>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</si>
  <si>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</si>
  <si>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</si>
  <si>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</si>
  <si>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</si>
  <si>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</si>
  <si>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</si>
  <si>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</si>
  <si>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</si>
  <si>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</si>
  <si>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</si>
  <si>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</si>
  <si>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</si>
  <si>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</si>
  <si>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</si>
  <si>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</si>
  <si>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</si>
  <si>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</si>
  <si>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</si>
  <si>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</si>
  <si>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</si>
  <si>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</si>
  <si>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</si>
  <si>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</si>
  <si>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</si>
  <si>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</si>
  <si>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</si>
  <si>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</si>
  <si>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</si>
  <si>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</si>
  <si>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</si>
  <si>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</si>
  <si>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</si>
  <si>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</si>
  <si>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</si>
  <si>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</si>
  <si>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</si>
  <si>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</si>
  <si>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</si>
  <si>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</si>
  <si>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</si>
  <si>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</si>
  <si>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</si>
  <si>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</si>
  <si>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</si>
  <si>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</si>
  <si>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</si>
  <si>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</si>
  <si>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</si>
  <si>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</si>
  <si>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</si>
  <si>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</si>
  <si>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</si>
  <si>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</si>
  <si>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</si>
  <si>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</si>
  <si>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</si>
  <si>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</si>
  <si>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</si>
  <si>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</si>
  <si>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</si>
  <si>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</si>
  <si>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</si>
  <si>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</si>
  <si>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</si>
  <si>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</si>
  <si>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</si>
  <si>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</si>
  <si>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</si>
  <si>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</si>
  <si>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</si>
  <si>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</si>
  <si>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</si>
  <si>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</si>
  <si>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</si>
  <si>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</si>
  <si>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</si>
  <si>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</si>
  <si>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</si>
  <si>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</si>
  <si>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</si>
  <si>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</si>
  <si>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</si>
  <si>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</si>
  <si>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</si>
  <si>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</si>
  <si>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</si>
  <si>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</si>
  <si>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</si>
  <si>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</si>
  <si>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</si>
  <si>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</si>
  <si>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</si>
  <si>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</si>
  <si>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</si>
  <si>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</si>
  <si>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</si>
  <si>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</si>
  <si>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</si>
  <si>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</si>
  <si>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</si>
  <si>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</si>
  <si>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</si>
  <si>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</si>
  <si>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</si>
  <si>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</si>
  <si>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</si>
  <si>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</si>
  <si>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</si>
  <si>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</si>
  <si>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</si>
  <si>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</si>
  <si>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</si>
  <si>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</si>
  <si>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</si>
  <si>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</si>
  <si>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</si>
  <si>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</si>
  <si>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</si>
  <si>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</si>
  <si>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</si>
  <si>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</si>
  <si>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</si>
  <si>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</si>
  <si>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</si>
  <si>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</si>
  <si>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</si>
  <si>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</si>
  <si>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</si>
  <si>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</si>
  <si>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</si>
  <si>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</si>
  <si>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</si>
  <si>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</si>
  <si>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</si>
  <si>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</si>
  <si>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</si>
  <si>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</si>
  <si>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</si>
  <si>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</si>
  <si>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</si>
  <si>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</si>
  <si>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</si>
  <si>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</si>
  <si>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</si>
  <si>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</si>
  <si>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</si>
  <si>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</si>
  <si>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</si>
  <si>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</si>
  <si>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</si>
  <si>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</si>
  <si>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</si>
  <si>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</si>
  <si>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</si>
  <si>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</si>
  <si>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</si>
  <si>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</si>
  <si>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</si>
  <si>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</si>
  <si>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</si>
  <si>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</si>
  <si>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</si>
  <si>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</si>
  <si>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</si>
  <si>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</si>
  <si>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</si>
  <si>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</si>
  <si>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</si>
  <si>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</si>
  <si>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</si>
  <si>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</si>
  <si>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</si>
  <si>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</si>
  <si>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</si>
  <si>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</si>
  <si>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</si>
  <si>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</si>
  <si>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</si>
  <si>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</si>
  <si>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</si>
  <si>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</si>
  <si>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</si>
  <si>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</si>
  <si>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</si>
  <si>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</si>
  <si>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</si>
  <si>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</si>
  <si>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</si>
  <si>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</si>
  <si>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</si>
  <si>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</si>
  <si>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</si>
  <si>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</si>
  <si>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</si>
  <si>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</si>
  <si>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</si>
  <si>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</si>
  <si>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</si>
  <si>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</si>
  <si>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</si>
  <si>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</si>
  <si>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</si>
  <si>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</si>
  <si>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</si>
  <si>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</si>
  <si>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</si>
  <si>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</si>
  <si>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</si>
  <si>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</si>
  <si>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</si>
  <si>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</si>
  <si>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</si>
  <si>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</si>
  <si>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</si>
  <si>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</si>
  <si>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</si>
  <si>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</si>
  <si>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</si>
  <si>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</si>
  <si>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</si>
  <si>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</si>
  <si>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</si>
  <si>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</si>
  <si>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</si>
  <si>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</si>
  <si>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</si>
  <si>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</si>
  <si>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</si>
  <si>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</si>
  <si>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</si>
  <si>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</si>
  <si>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</si>
  <si>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</si>
  <si>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</si>
  <si>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</si>
  <si>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</si>
  <si>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</si>
  <si>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</si>
  <si>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</si>
  <si>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</si>
  <si>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</si>
  <si>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</si>
  <si>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</si>
  <si>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</si>
  <si>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</si>
  <si>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</si>
  <si>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</si>
  <si>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</si>
  <si>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</si>
  <si>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</si>
  <si>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</si>
  <si>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</si>
  <si>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</si>
  <si>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</si>
  <si>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</si>
  <si>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</si>
  <si>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</si>
  <si>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</si>
  <si>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</si>
  <si>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</si>
  <si>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</si>
  <si>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</si>
  <si>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</si>
  <si>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</si>
  <si>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</si>
  <si>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</si>
  <si>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</si>
  <si>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</si>
  <si>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</si>
  <si>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</si>
  <si>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</si>
  <si>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</si>
  <si>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</si>
  <si>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</si>
  <si>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</si>
  <si>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</si>
  <si>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</si>
  <si>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</si>
  <si>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</si>
  <si>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</si>
  <si>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</si>
  <si>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</si>
  <si>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</si>
  <si>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</si>
  <si>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</si>
  <si>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</si>
  <si>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</si>
  <si>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</si>
  <si>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</si>
  <si>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</si>
  <si>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</si>
  <si>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</si>
  <si>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</si>
  <si>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</si>
  <si>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</si>
  <si>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</si>
  <si>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</si>
  <si>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</si>
  <si>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</si>
  <si>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</si>
  <si>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</si>
  <si>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</si>
  <si>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</si>
  <si>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</si>
  <si>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</si>
  <si>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</si>
  <si>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</si>
  <si>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</si>
  <si>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</si>
  <si>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</si>
  <si>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</si>
  <si>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</si>
  <si>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</si>
  <si>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</si>
  <si>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</si>
  <si>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</si>
  <si>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</si>
  <si>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</si>
  <si>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</si>
  <si>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</si>
  <si>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</si>
  <si>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</si>
  <si>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</si>
  <si>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</si>
  <si>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</si>
  <si>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</si>
  <si>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</si>
  <si>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</si>
  <si>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</si>
  <si>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</si>
  <si>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</si>
  <si>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</si>
  <si>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</si>
  <si>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</si>
  <si>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</si>
  <si>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</si>
  <si>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</si>
  <si>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</si>
  <si>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</si>
  <si>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</si>
  <si>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</si>
  <si>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</si>
  <si>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</si>
  <si>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</si>
  <si>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</si>
  <si>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</si>
  <si>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</si>
  <si>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</si>
  <si>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</si>
  <si>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</si>
  <si>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</si>
  <si>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</si>
  <si>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</si>
  <si>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</si>
  <si>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</si>
  <si>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</si>
  <si>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</si>
  <si>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</si>
  <si>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</si>
  <si>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</si>
  <si>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</si>
  <si>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</si>
  <si>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</si>
  <si>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</si>
  <si>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</si>
  <si>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</si>
  <si>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</si>
  <si>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</si>
  <si>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</si>
  <si>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CXC CORTO PLAZO CONGRESOS Y EVENTOS</t>
  </si>
  <si>
    <t>0112400002</t>
  </si>
  <si>
    <t>SUBSIDIO PARA EL EMPLEO</t>
  </si>
  <si>
    <t>0112500001</t>
  </si>
  <si>
    <t>Fondo Fijo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</si>
  <si>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</si>
  <si>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</si>
  <si>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</si>
  <si>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</si>
  <si>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</si>
  <si>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</si>
  <si>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0124235231</t>
  </si>
  <si>
    <t>Camaras fotograficas y de video</t>
  </si>
  <si>
    <t>0124295291</t>
  </si>
  <si>
    <t>Otro mobiliario y equipo educacional y recreativo</t>
  </si>
  <si>
    <t>0124415411</t>
  </si>
  <si>
    <t>Automóviles y camiones</t>
  </si>
  <si>
    <t>0124495491</t>
  </si>
  <si>
    <t>Otro equipo de transporte</t>
  </si>
  <si>
    <t>0124715133</t>
  </si>
  <si>
    <t>Otros bienes artísticos culturales y científicos</t>
  </si>
  <si>
    <t>0126305151</t>
  </si>
  <si>
    <t>0126305191</t>
  </si>
  <si>
    <t>0126305211</t>
  </si>
  <si>
    <t>0126305231</t>
  </si>
  <si>
    <t>0126305291</t>
  </si>
  <si>
    <t>0126305411</t>
  </si>
  <si>
    <t>0126305491</t>
  </si>
  <si>
    <t>0211700001</t>
  </si>
  <si>
    <t>ISR SALARIOS</t>
  </si>
  <si>
    <t>0211700002</t>
  </si>
  <si>
    <t>CEDULAR POR SERV PROFESIONALES</t>
  </si>
  <si>
    <t>0211700003</t>
  </si>
  <si>
    <t>ISR POR ARRENDAMINTO DE INMUEBLE</t>
  </si>
  <si>
    <t>0211700004</t>
  </si>
  <si>
    <t>CEDULAR POR ARRENDAMINTO DE INMUEBLE</t>
  </si>
  <si>
    <t>0211700005</t>
  </si>
  <si>
    <t>IVA POR ARRENDAMINTO DE INMUEBLE</t>
  </si>
  <si>
    <t>0417308401</t>
  </si>
  <si>
    <t>TALLERES</t>
  </si>
  <si>
    <t>0417308402</t>
  </si>
  <si>
    <t>CURSO DE VERANO</t>
  </si>
  <si>
    <t>0417308403</t>
  </si>
  <si>
    <t>PATROCINIOS</t>
  </si>
  <si>
    <t>0421308401</t>
  </si>
  <si>
    <t>TRANF. ESTATAL PROYECTO CINEMA MÉXICO</t>
  </si>
  <si>
    <t>0421308402</t>
  </si>
  <si>
    <t>TRANF. ESTATAL PROYECTO IDENTIDAD Y FOLKLOR</t>
  </si>
  <si>
    <t>0422108401</t>
  </si>
  <si>
    <t>TRANSFERENCIAS MUNICIPAL</t>
  </si>
  <si>
    <t>0422108402</t>
  </si>
  <si>
    <t>TRANSFERENCIAS ESTATAL</t>
  </si>
  <si>
    <t>0511101131</t>
  </si>
  <si>
    <t>Sueldos Base</t>
  </si>
  <si>
    <t>0511201221</t>
  </si>
  <si>
    <t>Remuneraciones para eventuales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</si>
  <si>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</si>
  <si>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</si>
  <si>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</si>
  <si>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</si>
  <si>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</si>
  <si>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</si>
  <si>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0511501511</t>
  </si>
  <si>
    <t>Cuotas para el fondo de ahorro</t>
  </si>
  <si>
    <t>0511501522</t>
  </si>
  <si>
    <t>Liquid por indem y sueldos y salarios caídos</t>
  </si>
  <si>
    <t>0511501592</t>
  </si>
  <si>
    <t>Otras prestaciones</t>
  </si>
  <si>
    <t>0511601711</t>
  </si>
  <si>
    <t>Estímulos por productividad y eficiencia</t>
  </si>
  <si>
    <t>0512102111</t>
  </si>
  <si>
    <t>Materiales y útiles de oficina</t>
  </si>
  <si>
    <t>0512102161</t>
  </si>
  <si>
    <t>Material de limpieza</t>
  </si>
  <si>
    <t>0512202212</t>
  </si>
  <si>
    <t>Prod Alim p pers en instalac de depend y ent</t>
  </si>
  <si>
    <t>0512502531</t>
  </si>
  <si>
    <t>Medicinas y productos farmacéuticos</t>
  </si>
  <si>
    <t>0512602612</t>
  </si>
  <si>
    <t>Combus Lub y aditivos vehículos Serv Pub</t>
  </si>
  <si>
    <t>0512702711</t>
  </si>
  <si>
    <t>Vestuario y uniformes</t>
  </si>
  <si>
    <t>0512902911</t>
  </si>
  <si>
    <t>Herramientas menores</t>
  </si>
  <si>
    <t>0513103111</t>
  </si>
  <si>
    <t>Servicio de energía eléctrica</t>
  </si>
  <si>
    <t>0513103141</t>
  </si>
  <si>
    <t>Servicio telefonía tradicional</t>
  </si>
  <si>
    <t>0513103171</t>
  </si>
  <si>
    <t>Servicios de acceso de internet</t>
  </si>
  <si>
    <t>0513203231</t>
  </si>
  <si>
    <t>Arrendam de Mobil y Eq de administración</t>
  </si>
  <si>
    <t>0513403411</t>
  </si>
  <si>
    <t>Servicios financieros y bancarios</t>
  </si>
  <si>
    <t>0513403451</t>
  </si>
  <si>
    <t>Seguro de bienes patrimoniales</t>
  </si>
  <si>
    <t>0513503511</t>
  </si>
  <si>
    <t>Conservación y mantenimiento de inmuebles</t>
  </si>
  <si>
    <t>0513503521</t>
  </si>
  <si>
    <t>Instal Rep y mantto  de Mobil y Eq de admon</t>
  </si>
  <si>
    <t>0513503531</t>
  </si>
  <si>
    <t>Instal Rep y mantto de bienes informáticos</t>
  </si>
  <si>
    <t>0513503551</t>
  </si>
  <si>
    <t>Mantto y conserv Veh terrestres aéreos mariti</t>
  </si>
  <si>
    <t>0513603631</t>
  </si>
  <si>
    <t>Serv de creatividad preproducción y producción d</t>
  </si>
  <si>
    <t>0513703781</t>
  </si>
  <si>
    <t>Servicios integrales de traslado y viáticos</t>
  </si>
  <si>
    <t>0513803821</t>
  </si>
  <si>
    <t>Gastos de orden social y cultural</t>
  </si>
  <si>
    <t>0513903981</t>
  </si>
  <si>
    <t>Impuesto sobre nóminas</t>
  </si>
  <si>
    <t>0524104411</t>
  </si>
  <si>
    <t>Gastos relac con activ culturales deport y ayu</t>
  </si>
  <si>
    <t>0551505151</t>
  </si>
  <si>
    <t>0551505191</t>
  </si>
  <si>
    <t>0551505211</t>
  </si>
  <si>
    <t>0551505231</t>
  </si>
  <si>
    <t>0551505291</t>
  </si>
  <si>
    <t>0551505411</t>
  </si>
  <si>
    <t>0551505491</t>
  </si>
  <si>
    <t>0321000001</t>
  </si>
  <si>
    <t>UTILIDAD/PERDIDA DE EJERCICIO</t>
  </si>
  <si>
    <t>RESULTADO DEL EJERC (AHORRO/DESAHORRO)</t>
  </si>
  <si>
    <t>0322000001</t>
  </si>
  <si>
    <t>RESULTADOS DEL EJERCICIO REC MUN</t>
  </si>
  <si>
    <t>0322000002</t>
  </si>
  <si>
    <t>RESULTADOS DEL EJERCICIO REC EST</t>
  </si>
  <si>
    <t>0322000003</t>
  </si>
  <si>
    <t>RESULTADOS DEL EJERCICIO REC PROPIO</t>
  </si>
  <si>
    <t>0322000004</t>
  </si>
  <si>
    <t>RESULTADOS DE EJERCICIOS ANTERIORES REC MUN</t>
  </si>
  <si>
    <t>0322000005</t>
  </si>
  <si>
    <t>RESULTADOS DE EJERCICIOS ANTERIORES REC EST</t>
  </si>
  <si>
    <t>0322000006</t>
  </si>
  <si>
    <t>RESULTADOS DE EJERCICIOS ANTERIORES REC PROPIO</t>
  </si>
  <si>
    <t>0322000007</t>
  </si>
  <si>
    <t>RESULTADO DEL EJERCICIO 2010</t>
  </si>
  <si>
    <t>0322000008</t>
  </si>
  <si>
    <t>RESULTADO DEL EJERCICIO 2011</t>
  </si>
  <si>
    <t>0322000009</t>
  </si>
  <si>
    <t>RESULTADO DEL EJERCICIO 2012</t>
  </si>
  <si>
    <t>0322000010</t>
  </si>
  <si>
    <t>RESULTADO DEL EJERCICIO 2013</t>
  </si>
  <si>
    <t>0322000011</t>
  </si>
  <si>
    <t>RESULTADO DEL EJERCICIO 2014</t>
  </si>
  <si>
    <t>0322000012</t>
  </si>
  <si>
    <t>RESULTADO DEL EJERCICIO 2015</t>
  </si>
  <si>
    <t>0322000013</t>
  </si>
  <si>
    <t>RESULTADO DEL EJERCICIO 2016</t>
  </si>
  <si>
    <t>0322000101</t>
  </si>
  <si>
    <t>Aplicación de remanente 2013</t>
  </si>
  <si>
    <t>0322000102</t>
  </si>
  <si>
    <t>Aplicación de remanente 2014</t>
  </si>
  <si>
    <t>0322000104</t>
  </si>
  <si>
    <t>Aplicación de Remanente 2015 Convenio Estatal</t>
  </si>
  <si>
    <t>0322000105</t>
  </si>
  <si>
    <t>Aplicación de Remanente 2015 Recurso Propio</t>
  </si>
  <si>
    <t>BBVA SUBSIDIO MUNICIPAL 0154549732</t>
  </si>
  <si>
    <t>BBVA SUBSIDIO ESTATAL 0154557913</t>
  </si>
  <si>
    <t>BANBAJIO RECURSO PROPIO  CTA. 16904260</t>
  </si>
  <si>
    <t>BANBAJIO REC ESTATAL CINEMA MÉXICO</t>
  </si>
  <si>
    <t>_________________________________________</t>
  </si>
  <si>
    <t>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</si>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</sst>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91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25" fillId="0" borderId="0" xfId="3" applyFont="1" applyAlignment="1" applyProtection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right"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  <xf numFmtId="43" fontId="9" fillId="0" borderId="28" xfId="8" applyFont="1" applyFill="1" applyBorder="1" applyAlignment="1">
      <alignment horizontal="center" vertical="center" wrapText="1"/>
    </xf>
    <xf numFmtId="43" fontId="9" fillId="0" borderId="24" xfId="8" applyFont="1" applyFill="1" applyBorder="1" applyAlignment="1">
      <alignment horizontal="center" vertical="center" wrapText="1"/>
    </xf>
    <xf numFmtId="43" fontId="13" fillId="0" borderId="28" xfId="8" applyFont="1" applyFill="1" applyBorder="1" applyAlignment="1">
      <alignment horizontal="center" vertical="center" wrapText="1"/>
    </xf>
    <xf numFmtId="43" fontId="13" fillId="0" borderId="24" xfId="8" applyFont="1" applyFill="1" applyBorder="1" applyAlignment="1">
      <alignment horizontal="center" vertical="center" wrapText="1"/>
    </xf>
    <xf numFmtId="43" fontId="9" fillId="0" borderId="29" xfId="8" applyFont="1" applyFill="1" applyBorder="1" applyAlignment="1">
      <alignment horizontal="center" vertical="center" wrapText="1"/>
    </xf>
    <xf numFmtId="43" fontId="9" fillId="0" borderId="22" xfId="8" applyFont="1" applyFill="1" applyBorder="1" applyAlignment="1">
      <alignment horizontal="center" vertical="center" wrapText="1"/>
    </xf>
    <xf numFmtId="43" fontId="9" fillId="0" borderId="24" xfId="8" applyFont="1" applyFill="1" applyBorder="1" applyAlignment="1">
      <alignment horizontal="right" wrapText="1"/>
    </xf>
  </cellXfs>
  <cellStyles count="9">
    <cellStyle name="Millares" xfId="8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A1:C44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52" t="s">
        <v>133</v>
      </c>
      <c r="B1" s="453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447" t="s">
        <v>236</v>
      </c>
      <c r="B39" s="181"/>
      <c r="C39" s="181"/>
    </row>
    <row r="40" spans="1:3" x14ac:dyDescent="0.2">
      <c r="A40" s="182"/>
      <c r="B40" s="181"/>
      <c r="C40" s="181"/>
    </row>
    <row r="41" spans="1:3" x14ac:dyDescent="0.2">
      <c r="A41" s="183"/>
      <c r="B41" s="184"/>
      <c r="C41" s="183"/>
    </row>
    <row r="42" spans="1:3" x14ac:dyDescent="0.2">
      <c r="A42" s="185"/>
      <c r="B42" s="183"/>
      <c r="C42" s="183"/>
    </row>
    <row r="43" spans="1:3" x14ac:dyDescent="0.2">
      <c r="A43" s="185"/>
      <c r="B43" s="448" t="s">
        <v>682</v>
      </c>
      <c r="C43" s="449" t="s">
        <v>237</v>
      </c>
    </row>
    <row r="44" spans="1:3" ht="45" x14ac:dyDescent="0.2">
      <c r="A44" s="185"/>
      <c r="B44" s="450" t="s">
        <v>683</v>
      </c>
      <c r="C44" s="451" t="s">
        <v>684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7"/>
      <c r="D1" s="239"/>
      <c r="E1" s="4"/>
      <c r="F1" s="5"/>
    </row>
    <row r="2" spans="1:6" s="89" customFormat="1" x14ac:dyDescent="0.2">
      <c r="A2" s="3" t="s">
        <v>139</v>
      </c>
      <c r="B2" s="3"/>
      <c r="C2" s="247"/>
      <c r="D2" s="239"/>
      <c r="E2" s="4"/>
    </row>
    <row r="3" spans="1:6" s="89" customFormat="1" x14ac:dyDescent="0.2">
      <c r="C3" s="7"/>
      <c r="D3" s="239"/>
      <c r="E3" s="4"/>
    </row>
    <row r="4" spans="1:6" s="89" customFormat="1" x14ac:dyDescent="0.2">
      <c r="C4" s="7"/>
      <c r="D4" s="239"/>
      <c r="E4" s="4"/>
    </row>
    <row r="5" spans="1:6" s="89" customFormat="1" ht="11.25" customHeight="1" x14ac:dyDescent="0.2">
      <c r="A5" s="215" t="s">
        <v>251</v>
      </c>
      <c r="B5" s="228"/>
      <c r="C5" s="7"/>
      <c r="D5" s="247"/>
      <c r="E5" s="189" t="s">
        <v>244</v>
      </c>
    </row>
    <row r="6" spans="1:6" s="89" customFormat="1" x14ac:dyDescent="0.2">
      <c r="A6" s="249"/>
      <c r="B6" s="249"/>
      <c r="C6" s="248"/>
      <c r="D6" s="3"/>
      <c r="E6" s="247"/>
      <c r="F6" s="3"/>
    </row>
    <row r="7" spans="1:6" ht="15" customHeight="1" x14ac:dyDescent="0.2">
      <c r="A7" s="226" t="s">
        <v>45</v>
      </c>
      <c r="B7" s="225" t="s">
        <v>46</v>
      </c>
      <c r="C7" s="223" t="s">
        <v>243</v>
      </c>
      <c r="D7" s="224" t="s">
        <v>242</v>
      </c>
      <c r="E7" s="223" t="s">
        <v>241</v>
      </c>
    </row>
    <row r="8" spans="1:6" ht="11.25" customHeight="1" x14ac:dyDescent="0.2">
      <c r="A8" s="221" t="s">
        <v>518</v>
      </c>
      <c r="B8" s="221" t="s">
        <v>518</v>
      </c>
      <c r="C8" s="220"/>
      <c r="D8" s="245"/>
      <c r="E8" s="220"/>
    </row>
    <row r="9" spans="1:6" ht="11.25" customHeight="1" x14ac:dyDescent="0.2">
      <c r="A9" s="221"/>
      <c r="B9" s="221"/>
      <c r="C9" s="220"/>
      <c r="D9" s="245"/>
      <c r="E9" s="220"/>
    </row>
    <row r="10" spans="1:6" ht="11.25" customHeight="1" x14ac:dyDescent="0.2">
      <c r="A10" s="221"/>
      <c r="B10" s="221"/>
      <c r="C10" s="220"/>
      <c r="D10" s="245"/>
      <c r="E10" s="220"/>
    </row>
    <row r="11" spans="1:6" ht="11.25" customHeight="1" x14ac:dyDescent="0.2">
      <c r="A11" s="221"/>
      <c r="B11" s="221"/>
      <c r="C11" s="220"/>
      <c r="D11" s="245"/>
      <c r="E11" s="220"/>
    </row>
    <row r="12" spans="1:6" ht="11.25" customHeight="1" x14ac:dyDescent="0.2">
      <c r="A12" s="221"/>
      <c r="B12" s="221"/>
      <c r="C12" s="220"/>
      <c r="D12" s="245"/>
      <c r="E12" s="220"/>
    </row>
    <row r="13" spans="1:6" ht="11.25" customHeight="1" x14ac:dyDescent="0.2">
      <c r="A13" s="221"/>
      <c r="B13" s="221"/>
      <c r="C13" s="220"/>
      <c r="D13" s="245"/>
      <c r="E13" s="220"/>
    </row>
    <row r="14" spans="1:6" ht="11.25" customHeight="1" x14ac:dyDescent="0.2">
      <c r="A14" s="221"/>
      <c r="B14" s="221"/>
      <c r="C14" s="220"/>
      <c r="D14" s="245"/>
      <c r="E14" s="220"/>
    </row>
    <row r="15" spans="1:6" ht="11.25" customHeight="1" x14ac:dyDescent="0.2">
      <c r="A15" s="221"/>
      <c r="B15" s="221"/>
      <c r="C15" s="220"/>
      <c r="D15" s="245"/>
      <c r="E15" s="220"/>
    </row>
    <row r="16" spans="1:6" ht="11.25" customHeight="1" x14ac:dyDescent="0.2">
      <c r="A16" s="221"/>
      <c r="B16" s="221"/>
      <c r="C16" s="220"/>
      <c r="D16" s="245"/>
      <c r="E16" s="220"/>
    </row>
    <row r="17" spans="1:6" ht="11.25" customHeight="1" x14ac:dyDescent="0.2">
      <c r="A17" s="221"/>
      <c r="B17" s="221"/>
      <c r="C17" s="220"/>
      <c r="D17" s="245"/>
      <c r="E17" s="220"/>
    </row>
    <row r="18" spans="1:6" x14ac:dyDescent="0.2">
      <c r="A18" s="221"/>
      <c r="B18" s="221"/>
      <c r="C18" s="220"/>
      <c r="D18" s="245"/>
      <c r="E18" s="220"/>
    </row>
    <row r="19" spans="1:6" x14ac:dyDescent="0.2">
      <c r="A19" s="221"/>
      <c r="B19" s="221"/>
      <c r="C19" s="220"/>
      <c r="D19" s="245"/>
      <c r="E19" s="220"/>
    </row>
    <row r="20" spans="1:6" x14ac:dyDescent="0.2">
      <c r="A20" s="246"/>
      <c r="B20" s="246"/>
      <c r="C20" s="244"/>
      <c r="D20" s="245"/>
      <c r="E20" s="244"/>
    </row>
    <row r="21" spans="1:6" x14ac:dyDescent="0.2">
      <c r="A21" s="243"/>
      <c r="B21" s="243" t="s">
        <v>250</v>
      </c>
      <c r="C21" s="230">
        <f>SUM(C8:C20)</f>
        <v>0</v>
      </c>
      <c r="D21" s="242"/>
      <c r="E21" s="230"/>
    </row>
    <row r="22" spans="1:6" x14ac:dyDescent="0.2">
      <c r="A22" s="241"/>
      <c r="B22" s="241"/>
      <c r="C22" s="240"/>
      <c r="D22" s="241"/>
      <c r="E22" s="240"/>
    </row>
    <row r="23" spans="1:6" x14ac:dyDescent="0.2">
      <c r="A23" s="241"/>
      <c r="B23" s="241"/>
      <c r="C23" s="240"/>
      <c r="D23" s="241"/>
      <c r="E23" s="240"/>
    </row>
    <row r="24" spans="1:6" ht="11.25" customHeight="1" x14ac:dyDescent="0.2">
      <c r="A24" s="215" t="s">
        <v>249</v>
      </c>
      <c r="B24" s="228"/>
      <c r="C24" s="227"/>
      <c r="D24" s="189" t="s">
        <v>244</v>
      </c>
    </row>
    <row r="25" spans="1:6" x14ac:dyDescent="0.2">
      <c r="A25" s="89"/>
      <c r="B25" s="89"/>
      <c r="C25" s="7"/>
      <c r="D25" s="239"/>
      <c r="E25" s="4"/>
      <c r="F25" s="89"/>
    </row>
    <row r="26" spans="1:6" ht="15" customHeight="1" x14ac:dyDescent="0.2">
      <c r="A26" s="226" t="s">
        <v>45</v>
      </c>
      <c r="B26" s="225" t="s">
        <v>46</v>
      </c>
      <c r="C26" s="223" t="s">
        <v>243</v>
      </c>
      <c r="D26" s="224" t="s">
        <v>242</v>
      </c>
      <c r="E26" s="238"/>
    </row>
    <row r="27" spans="1:6" ht="11.25" customHeight="1" x14ac:dyDescent="0.2">
      <c r="A27" s="236" t="s">
        <v>518</v>
      </c>
      <c r="B27" s="235" t="s">
        <v>518</v>
      </c>
      <c r="C27" s="234"/>
      <c r="D27" s="220"/>
      <c r="E27" s="10"/>
    </row>
    <row r="28" spans="1:6" ht="11.25" customHeight="1" x14ac:dyDescent="0.2">
      <c r="A28" s="236"/>
      <c r="B28" s="235"/>
      <c r="C28" s="234"/>
      <c r="D28" s="220"/>
      <c r="E28" s="10"/>
    </row>
    <row r="29" spans="1:6" ht="11.25" customHeight="1" x14ac:dyDescent="0.2">
      <c r="A29" s="236"/>
      <c r="B29" s="235"/>
      <c r="C29" s="234"/>
      <c r="D29" s="220"/>
      <c r="E29" s="10"/>
    </row>
    <row r="30" spans="1:6" ht="11.25" customHeight="1" x14ac:dyDescent="0.2">
      <c r="A30" s="236"/>
      <c r="B30" s="235"/>
      <c r="C30" s="234"/>
      <c r="D30" s="220"/>
      <c r="E30" s="10"/>
    </row>
    <row r="31" spans="1:6" ht="11.25" customHeight="1" x14ac:dyDescent="0.2">
      <c r="A31" s="236"/>
      <c r="B31" s="235"/>
      <c r="C31" s="234"/>
      <c r="D31" s="220"/>
      <c r="E31" s="10"/>
    </row>
    <row r="32" spans="1:6" ht="11.25" customHeight="1" x14ac:dyDescent="0.2">
      <c r="A32" s="236"/>
      <c r="B32" s="235"/>
      <c r="C32" s="234"/>
      <c r="D32" s="220"/>
      <c r="E32" s="10"/>
    </row>
    <row r="33" spans="1:5" ht="11.25" customHeight="1" x14ac:dyDescent="0.2">
      <c r="A33" s="236"/>
      <c r="B33" s="235"/>
      <c r="C33" s="234"/>
      <c r="D33" s="220"/>
      <c r="E33" s="10"/>
    </row>
    <row r="34" spans="1:5" ht="11.25" customHeight="1" x14ac:dyDescent="0.2">
      <c r="A34" s="236"/>
      <c r="B34" s="235"/>
      <c r="C34" s="234"/>
      <c r="D34" s="220"/>
      <c r="E34" s="10"/>
    </row>
    <row r="35" spans="1:5" ht="11.25" customHeight="1" x14ac:dyDescent="0.2">
      <c r="A35" s="236"/>
      <c r="B35" s="235"/>
      <c r="C35" s="234"/>
      <c r="D35" s="220"/>
      <c r="E35" s="10"/>
    </row>
    <row r="36" spans="1:5" ht="11.25" customHeight="1" x14ac:dyDescent="0.2">
      <c r="A36" s="236"/>
      <c r="B36" s="235"/>
      <c r="C36" s="234"/>
      <c r="D36" s="220"/>
      <c r="E36" s="10"/>
    </row>
    <row r="37" spans="1:5" ht="11.25" customHeight="1" x14ac:dyDescent="0.2">
      <c r="A37" s="236"/>
      <c r="B37" s="235"/>
      <c r="C37" s="234"/>
      <c r="D37" s="220"/>
      <c r="E37" s="10"/>
    </row>
    <row r="38" spans="1:5" ht="11.25" customHeight="1" x14ac:dyDescent="0.2">
      <c r="A38" s="236"/>
      <c r="B38" s="235"/>
      <c r="C38" s="234"/>
      <c r="D38" s="220"/>
      <c r="E38" s="10"/>
    </row>
    <row r="39" spans="1:5" ht="11.25" customHeight="1" x14ac:dyDescent="0.2">
      <c r="A39" s="236"/>
      <c r="B39" s="235"/>
      <c r="C39" s="234"/>
      <c r="D39" s="220"/>
      <c r="E39" s="10"/>
    </row>
    <row r="40" spans="1:5" ht="11.25" customHeight="1" x14ac:dyDescent="0.2">
      <c r="A40" s="236"/>
      <c r="B40" s="235"/>
      <c r="C40" s="234"/>
      <c r="D40" s="220"/>
      <c r="E40" s="10"/>
    </row>
    <row r="41" spans="1:5" ht="11.25" customHeight="1" x14ac:dyDescent="0.2">
      <c r="A41" s="236"/>
      <c r="B41" s="235"/>
      <c r="C41" s="234"/>
      <c r="D41" s="220"/>
      <c r="E41" s="10"/>
    </row>
    <row r="42" spans="1:5" ht="11.25" customHeight="1" x14ac:dyDescent="0.2">
      <c r="A42" s="236"/>
      <c r="B42" s="235"/>
      <c r="C42" s="234"/>
      <c r="D42" s="220"/>
      <c r="E42" s="10"/>
    </row>
    <row r="43" spans="1:5" ht="11.25" customHeight="1" x14ac:dyDescent="0.2">
      <c r="A43" s="236"/>
      <c r="B43" s="235"/>
      <c r="C43" s="234"/>
      <c r="D43" s="220"/>
      <c r="E43" s="10"/>
    </row>
    <row r="44" spans="1:5" ht="11.25" customHeight="1" x14ac:dyDescent="0.2">
      <c r="A44" s="236"/>
      <c r="B44" s="235"/>
      <c r="C44" s="234"/>
      <c r="D44" s="220"/>
      <c r="E44" s="10"/>
    </row>
    <row r="45" spans="1:5" ht="11.25" customHeight="1" x14ac:dyDescent="0.2">
      <c r="A45" s="236"/>
      <c r="B45" s="235"/>
      <c r="C45" s="234"/>
      <c r="D45" s="220"/>
      <c r="E45" s="10"/>
    </row>
    <row r="46" spans="1:5" ht="11.25" customHeight="1" x14ac:dyDescent="0.2">
      <c r="A46" s="236"/>
      <c r="B46" s="235"/>
      <c r="C46" s="234"/>
      <c r="D46" s="220"/>
      <c r="E46" s="10"/>
    </row>
    <row r="47" spans="1:5" ht="11.25" customHeight="1" x14ac:dyDescent="0.2">
      <c r="A47" s="236"/>
      <c r="B47" s="235"/>
      <c r="C47" s="234"/>
      <c r="D47" s="220"/>
      <c r="E47" s="10"/>
    </row>
    <row r="48" spans="1:5" ht="11.25" customHeight="1" x14ac:dyDescent="0.2">
      <c r="A48" s="236"/>
      <c r="B48" s="235"/>
      <c r="C48" s="234"/>
      <c r="D48" s="220"/>
      <c r="E48" s="10"/>
    </row>
    <row r="49" spans="1:6" ht="11.25" customHeight="1" x14ac:dyDescent="0.2">
      <c r="A49" s="236"/>
      <c r="B49" s="235"/>
      <c r="C49" s="234"/>
      <c r="D49" s="220"/>
      <c r="E49" s="10"/>
    </row>
    <row r="50" spans="1:6" ht="11.25" customHeight="1" x14ac:dyDescent="0.2">
      <c r="A50" s="236"/>
      <c r="B50" s="235"/>
      <c r="C50" s="234"/>
      <c r="D50" s="220"/>
      <c r="E50" s="10"/>
    </row>
    <row r="51" spans="1:6" ht="11.25" customHeight="1" x14ac:dyDescent="0.2">
      <c r="A51" s="236"/>
      <c r="B51" s="235"/>
      <c r="C51" s="234"/>
      <c r="D51" s="220"/>
      <c r="E51" s="10"/>
    </row>
    <row r="52" spans="1:6" x14ac:dyDescent="0.2">
      <c r="A52" s="233"/>
      <c r="B52" s="233" t="s">
        <v>248</v>
      </c>
      <c r="C52" s="232">
        <f>SUM(C27:C51)</f>
        <v>0</v>
      </c>
      <c r="D52" s="237"/>
      <c r="E52" s="11"/>
    </row>
    <row r="53" spans="1:6" x14ac:dyDescent="0.2">
      <c r="A53" s="60"/>
      <c r="B53" s="60"/>
      <c r="C53" s="229"/>
      <c r="D53" s="60"/>
      <c r="E53" s="229"/>
      <c r="F53" s="89"/>
    </row>
    <row r="54" spans="1:6" x14ac:dyDescent="0.2">
      <c r="A54" s="60"/>
      <c r="B54" s="60"/>
      <c r="C54" s="229"/>
      <c r="D54" s="60"/>
      <c r="E54" s="229"/>
      <c r="F54" s="89"/>
    </row>
    <row r="55" spans="1:6" ht="11.25" customHeight="1" x14ac:dyDescent="0.2">
      <c r="A55" s="215" t="s">
        <v>247</v>
      </c>
      <c r="B55" s="228"/>
      <c r="C55" s="227"/>
      <c r="D55" s="89"/>
      <c r="E55" s="189" t="s">
        <v>244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6" t="s">
        <v>45</v>
      </c>
      <c r="B57" s="225" t="s">
        <v>46</v>
      </c>
      <c r="C57" s="223" t="s">
        <v>243</v>
      </c>
      <c r="D57" s="224" t="s">
        <v>242</v>
      </c>
      <c r="E57" s="223" t="s">
        <v>241</v>
      </c>
      <c r="F57" s="222"/>
    </row>
    <row r="58" spans="1:6" x14ac:dyDescent="0.2">
      <c r="A58" s="236" t="s">
        <v>518</v>
      </c>
      <c r="B58" s="235" t="s">
        <v>518</v>
      </c>
      <c r="C58" s="234"/>
      <c r="D58" s="234"/>
      <c r="E58" s="220"/>
      <c r="F58" s="10"/>
    </row>
    <row r="59" spans="1:6" x14ac:dyDescent="0.2">
      <c r="A59" s="236"/>
      <c r="B59" s="235"/>
      <c r="C59" s="234"/>
      <c r="D59" s="234"/>
      <c r="E59" s="220"/>
      <c r="F59" s="10"/>
    </row>
    <row r="60" spans="1:6" x14ac:dyDescent="0.2">
      <c r="A60" s="236"/>
      <c r="B60" s="235"/>
      <c r="C60" s="234"/>
      <c r="D60" s="234"/>
      <c r="E60" s="220"/>
      <c r="F60" s="10"/>
    </row>
    <row r="61" spans="1:6" x14ac:dyDescent="0.2">
      <c r="A61" s="236"/>
      <c r="B61" s="235"/>
      <c r="C61" s="234"/>
      <c r="D61" s="234"/>
      <c r="E61" s="220"/>
      <c r="F61" s="10"/>
    </row>
    <row r="62" spans="1:6" x14ac:dyDescent="0.2">
      <c r="A62" s="236"/>
      <c r="B62" s="235"/>
      <c r="C62" s="234"/>
      <c r="D62" s="234"/>
      <c r="E62" s="220"/>
      <c r="F62" s="10"/>
    </row>
    <row r="63" spans="1:6" x14ac:dyDescent="0.2">
      <c r="A63" s="236"/>
      <c r="B63" s="235"/>
      <c r="C63" s="234"/>
      <c r="D63" s="234"/>
      <c r="E63" s="220"/>
      <c r="F63" s="10"/>
    </row>
    <row r="64" spans="1:6" x14ac:dyDescent="0.2">
      <c r="A64" s="236"/>
      <c r="B64" s="235"/>
      <c r="C64" s="234"/>
      <c r="D64" s="234"/>
      <c r="E64" s="220"/>
      <c r="F64" s="10"/>
    </row>
    <row r="65" spans="1:6" x14ac:dyDescent="0.2">
      <c r="A65" s="233"/>
      <c r="B65" s="233" t="s">
        <v>246</v>
      </c>
      <c r="C65" s="232">
        <f>SUM(C58:C64)</f>
        <v>0</v>
      </c>
      <c r="D65" s="231"/>
      <c r="E65" s="230"/>
      <c r="F65" s="11"/>
    </row>
    <row r="66" spans="1:6" x14ac:dyDescent="0.2">
      <c r="A66" s="60"/>
      <c r="B66" s="60"/>
      <c r="C66" s="229"/>
      <c r="D66" s="60"/>
      <c r="E66" s="229"/>
      <c r="F66" s="89"/>
    </row>
    <row r="67" spans="1:6" x14ac:dyDescent="0.2">
      <c r="A67" s="60"/>
      <c r="B67" s="60"/>
      <c r="C67" s="229"/>
      <c r="D67" s="60"/>
      <c r="E67" s="229"/>
      <c r="F67" s="89"/>
    </row>
    <row r="68" spans="1:6" ht="11.25" customHeight="1" x14ac:dyDescent="0.2">
      <c r="A68" s="215" t="s">
        <v>245</v>
      </c>
      <c r="B68" s="228"/>
      <c r="C68" s="227"/>
      <c r="D68" s="89"/>
      <c r="E68" s="189" t="s">
        <v>244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6" t="s">
        <v>45</v>
      </c>
      <c r="B70" s="225" t="s">
        <v>46</v>
      </c>
      <c r="C70" s="223" t="s">
        <v>243</v>
      </c>
      <c r="D70" s="224" t="s">
        <v>242</v>
      </c>
      <c r="E70" s="223" t="s">
        <v>241</v>
      </c>
      <c r="F70" s="222"/>
    </row>
    <row r="71" spans="1:6" x14ac:dyDescent="0.2">
      <c r="A71" s="221" t="s">
        <v>518</v>
      </c>
      <c r="B71" s="221" t="s">
        <v>518</v>
      </c>
      <c r="C71" s="220"/>
      <c r="D71" s="220"/>
      <c r="E71" s="220"/>
      <c r="F71" s="10"/>
    </row>
    <row r="72" spans="1:6" x14ac:dyDescent="0.2">
      <c r="A72" s="221"/>
      <c r="B72" s="221"/>
      <c r="C72" s="220"/>
      <c r="D72" s="220"/>
      <c r="E72" s="220"/>
      <c r="F72" s="10"/>
    </row>
    <row r="73" spans="1:6" x14ac:dyDescent="0.2">
      <c r="A73" s="221"/>
      <c r="B73" s="221"/>
      <c r="C73" s="220"/>
      <c r="D73" s="220"/>
      <c r="E73" s="220"/>
      <c r="F73" s="10"/>
    </row>
    <row r="74" spans="1:6" x14ac:dyDescent="0.2">
      <c r="A74" s="221"/>
      <c r="B74" s="221"/>
      <c r="C74" s="220"/>
      <c r="D74" s="220"/>
      <c r="E74" s="220"/>
      <c r="F74" s="10"/>
    </row>
    <row r="75" spans="1:6" x14ac:dyDescent="0.2">
      <c r="A75" s="221"/>
      <c r="B75" s="221"/>
      <c r="C75" s="220"/>
      <c r="D75" s="220"/>
      <c r="E75" s="220"/>
      <c r="F75" s="10"/>
    </row>
    <row r="76" spans="1:6" x14ac:dyDescent="0.2">
      <c r="A76" s="221"/>
      <c r="B76" s="221"/>
      <c r="C76" s="220"/>
      <c r="D76" s="220"/>
      <c r="E76" s="220"/>
      <c r="F76" s="10"/>
    </row>
    <row r="77" spans="1:6" x14ac:dyDescent="0.2">
      <c r="A77" s="221"/>
      <c r="B77" s="221"/>
      <c r="C77" s="220"/>
      <c r="D77" s="220"/>
      <c r="E77" s="220"/>
      <c r="F77" s="10"/>
    </row>
    <row r="78" spans="1:6" x14ac:dyDescent="0.2">
      <c r="A78" s="219"/>
      <c r="B78" s="219" t="s">
        <v>240</v>
      </c>
      <c r="C78" s="218">
        <f>SUM(C71:C77)</f>
        <v>0</v>
      </c>
      <c r="D78" s="217"/>
      <c r="E78" s="216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54" t="s">
        <v>143</v>
      </c>
      <c r="B2" s="455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56" t="s">
        <v>228</v>
      </c>
      <c r="B6" s="457"/>
      <c r="C6" s="457"/>
      <c r="D6" s="457"/>
      <c r="E6" s="457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1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6" customFormat="1" ht="11.25" customHeight="1" x14ac:dyDescent="0.2">
      <c r="A5" s="259" t="s">
        <v>259</v>
      </c>
      <c r="B5" s="259"/>
      <c r="C5" s="258"/>
      <c r="D5" s="258"/>
      <c r="E5" s="258"/>
      <c r="F5" s="7"/>
      <c r="G5" s="7"/>
      <c r="H5" s="257" t="s">
        <v>256</v>
      </c>
    </row>
    <row r="6" spans="1:10" x14ac:dyDescent="0.2">
      <c r="A6" s="249"/>
      <c r="B6" s="249"/>
      <c r="C6" s="247"/>
      <c r="D6" s="247"/>
      <c r="E6" s="247"/>
      <c r="F6" s="247"/>
      <c r="G6" s="247"/>
      <c r="H6" s="247"/>
    </row>
    <row r="7" spans="1:10" ht="15" customHeight="1" x14ac:dyDescent="0.2">
      <c r="A7" s="226" t="s">
        <v>45</v>
      </c>
      <c r="B7" s="225" t="s">
        <v>46</v>
      </c>
      <c r="C7" s="223" t="s">
        <v>243</v>
      </c>
      <c r="D7" s="255">
        <v>2016</v>
      </c>
      <c r="E7" s="255">
        <v>2015</v>
      </c>
      <c r="F7" s="254" t="s">
        <v>255</v>
      </c>
      <c r="G7" s="254" t="s">
        <v>254</v>
      </c>
      <c r="H7" s="253" t="s">
        <v>253</v>
      </c>
    </row>
    <row r="8" spans="1:10" x14ac:dyDescent="0.2">
      <c r="A8" s="236" t="s">
        <v>519</v>
      </c>
      <c r="B8" s="236" t="s">
        <v>520</v>
      </c>
      <c r="C8" s="252">
        <v>-0.2</v>
      </c>
      <c r="D8" s="252">
        <v>-0.2</v>
      </c>
      <c r="E8" s="252">
        <v>-0.2</v>
      </c>
      <c r="F8" s="252">
        <v>-0.2</v>
      </c>
      <c r="G8" s="252"/>
      <c r="H8" s="252"/>
    </row>
    <row r="9" spans="1:10" x14ac:dyDescent="0.2">
      <c r="A9" s="236"/>
      <c r="B9" s="236"/>
      <c r="C9" s="252"/>
      <c r="D9" s="252"/>
      <c r="E9" s="252"/>
      <c r="F9" s="252"/>
      <c r="G9" s="252"/>
      <c r="H9" s="252"/>
    </row>
    <row r="10" spans="1:10" x14ac:dyDescent="0.2">
      <c r="A10" s="236"/>
      <c r="B10" s="236"/>
      <c r="C10" s="252"/>
      <c r="D10" s="252"/>
      <c r="E10" s="252"/>
      <c r="F10" s="252"/>
      <c r="G10" s="252"/>
      <c r="H10" s="252"/>
    </row>
    <row r="11" spans="1:10" x14ac:dyDescent="0.2">
      <c r="A11" s="236"/>
      <c r="B11" s="236"/>
      <c r="C11" s="252"/>
      <c r="D11" s="252"/>
      <c r="E11" s="252"/>
      <c r="F11" s="252"/>
      <c r="G11" s="252"/>
      <c r="H11" s="252"/>
    </row>
    <row r="12" spans="1:10" x14ac:dyDescent="0.2">
      <c r="A12" s="236"/>
      <c r="B12" s="236"/>
      <c r="C12" s="252"/>
      <c r="D12" s="252"/>
      <c r="E12" s="252"/>
      <c r="F12" s="252"/>
      <c r="G12" s="252"/>
      <c r="H12" s="252"/>
    </row>
    <row r="13" spans="1:10" x14ac:dyDescent="0.2">
      <c r="A13" s="236"/>
      <c r="B13" s="236"/>
      <c r="C13" s="252"/>
      <c r="D13" s="252"/>
      <c r="E13" s="252"/>
      <c r="F13" s="252"/>
      <c r="G13" s="252"/>
      <c r="H13" s="252"/>
      <c r="J13" s="260"/>
    </row>
    <row r="14" spans="1:10" x14ac:dyDescent="0.2">
      <c r="A14" s="251"/>
      <c r="B14" s="251" t="s">
        <v>258</v>
      </c>
      <c r="C14" s="250">
        <f t="shared" ref="C14:H14" si="0">SUM(C8:C13)</f>
        <v>-0.2</v>
      </c>
      <c r="D14" s="250">
        <f t="shared" si="0"/>
        <v>-0.2</v>
      </c>
      <c r="E14" s="250">
        <f t="shared" si="0"/>
        <v>-0.2</v>
      </c>
      <c r="F14" s="250">
        <f t="shared" si="0"/>
        <v>-0.2</v>
      </c>
      <c r="G14" s="250">
        <f t="shared" si="0"/>
        <v>0</v>
      </c>
      <c r="H14" s="250">
        <f t="shared" si="0"/>
        <v>0</v>
      </c>
    </row>
    <row r="15" spans="1:10" x14ac:dyDescent="0.2">
      <c r="A15" s="60"/>
      <c r="B15" s="60"/>
      <c r="C15" s="229"/>
      <c r="D15" s="229"/>
      <c r="E15" s="229"/>
      <c r="F15" s="229"/>
      <c r="G15" s="229"/>
      <c r="H15" s="229"/>
    </row>
    <row r="16" spans="1:10" x14ac:dyDescent="0.2">
      <c r="A16" s="60"/>
      <c r="B16" s="60"/>
      <c r="C16" s="229"/>
      <c r="D16" s="229"/>
      <c r="E16" s="229"/>
      <c r="F16" s="229"/>
      <c r="G16" s="229"/>
      <c r="H16" s="229"/>
    </row>
    <row r="17" spans="1:8" s="256" customFormat="1" ht="11.25" customHeight="1" x14ac:dyDescent="0.2">
      <c r="A17" s="259" t="s">
        <v>257</v>
      </c>
      <c r="B17" s="259"/>
      <c r="C17" s="258"/>
      <c r="D17" s="258"/>
      <c r="E17" s="258"/>
      <c r="F17" s="7"/>
      <c r="G17" s="7"/>
      <c r="H17" s="257" t="s">
        <v>256</v>
      </c>
    </row>
    <row r="18" spans="1:8" x14ac:dyDescent="0.2">
      <c r="A18" s="249"/>
      <c r="B18" s="249"/>
      <c r="C18" s="247"/>
      <c r="D18" s="247"/>
      <c r="E18" s="247"/>
      <c r="F18" s="247"/>
      <c r="G18" s="247"/>
      <c r="H18" s="247"/>
    </row>
    <row r="19" spans="1:8" ht="15" customHeight="1" x14ac:dyDescent="0.2">
      <c r="A19" s="226" t="s">
        <v>45</v>
      </c>
      <c r="B19" s="225" t="s">
        <v>46</v>
      </c>
      <c r="C19" s="223" t="s">
        <v>243</v>
      </c>
      <c r="D19" s="255">
        <v>2016</v>
      </c>
      <c r="E19" s="255">
        <v>2015</v>
      </c>
      <c r="F19" s="254" t="s">
        <v>255</v>
      </c>
      <c r="G19" s="254" t="s">
        <v>254</v>
      </c>
      <c r="H19" s="253" t="s">
        <v>253</v>
      </c>
    </row>
    <row r="20" spans="1:8" x14ac:dyDescent="0.2">
      <c r="A20" s="236" t="s">
        <v>521</v>
      </c>
      <c r="B20" s="236" t="s">
        <v>522</v>
      </c>
      <c r="C20" s="252">
        <v>3570.81</v>
      </c>
      <c r="D20" s="252">
        <v>4290.41</v>
      </c>
      <c r="E20" s="252">
        <v>3986.02</v>
      </c>
      <c r="F20" s="252">
        <v>-364.83</v>
      </c>
      <c r="G20" s="252"/>
      <c r="H20" s="252"/>
    </row>
    <row r="21" spans="1:8" x14ac:dyDescent="0.2">
      <c r="A21" s="236"/>
      <c r="B21" s="236"/>
      <c r="C21" s="252"/>
      <c r="D21" s="252"/>
      <c r="E21" s="252"/>
      <c r="F21" s="252"/>
      <c r="G21" s="252"/>
      <c r="H21" s="252"/>
    </row>
    <row r="22" spans="1:8" x14ac:dyDescent="0.2">
      <c r="A22" s="236"/>
      <c r="B22" s="236"/>
      <c r="C22" s="252"/>
      <c r="D22" s="252"/>
      <c r="E22" s="252"/>
      <c r="F22" s="252"/>
      <c r="G22" s="252"/>
      <c r="H22" s="252"/>
    </row>
    <row r="23" spans="1:8" x14ac:dyDescent="0.2">
      <c r="A23" s="236"/>
      <c r="B23" s="236"/>
      <c r="C23" s="252"/>
      <c r="D23" s="252"/>
      <c r="E23" s="252"/>
      <c r="F23" s="252"/>
      <c r="G23" s="252"/>
      <c r="H23" s="252"/>
    </row>
    <row r="24" spans="1:8" x14ac:dyDescent="0.2">
      <c r="A24" s="251"/>
      <c r="B24" s="251" t="s">
        <v>252</v>
      </c>
      <c r="C24" s="250">
        <f t="shared" ref="C24:H24" si="1">SUM(C20:C23)</f>
        <v>3570.81</v>
      </c>
      <c r="D24" s="250">
        <f t="shared" si="1"/>
        <v>4290.41</v>
      </c>
      <c r="E24" s="250">
        <f t="shared" si="1"/>
        <v>3986.02</v>
      </c>
      <c r="F24" s="250">
        <f t="shared" si="1"/>
        <v>-364.83</v>
      </c>
      <c r="G24" s="250">
        <f t="shared" si="1"/>
        <v>0</v>
      </c>
      <c r="H24" s="250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54" t="s">
        <v>143</v>
      </c>
      <c r="B2" s="455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opLeftCell="A16"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5" t="s">
        <v>285</v>
      </c>
      <c r="B5" s="228"/>
      <c r="E5" s="266"/>
      <c r="F5" s="266"/>
      <c r="I5" s="268" t="s">
        <v>268</v>
      </c>
    </row>
    <row r="6" spans="1:10" x14ac:dyDescent="0.2">
      <c r="A6" s="267"/>
      <c r="B6" s="267"/>
      <c r="C6" s="266"/>
      <c r="D6" s="266"/>
      <c r="E6" s="266"/>
      <c r="F6" s="266"/>
    </row>
    <row r="7" spans="1:10" ht="15" customHeight="1" x14ac:dyDescent="0.2">
      <c r="A7" s="226" t="s">
        <v>45</v>
      </c>
      <c r="B7" s="225" t="s">
        <v>46</v>
      </c>
      <c r="C7" s="265" t="s">
        <v>267</v>
      </c>
      <c r="D7" s="265" t="s">
        <v>266</v>
      </c>
      <c r="E7" s="265" t="s">
        <v>265</v>
      </c>
      <c r="F7" s="265" t="s">
        <v>264</v>
      </c>
      <c r="G7" s="264" t="s">
        <v>263</v>
      </c>
      <c r="H7" s="225" t="s">
        <v>262</v>
      </c>
      <c r="I7" s="225" t="s">
        <v>261</v>
      </c>
    </row>
    <row r="8" spans="1:10" x14ac:dyDescent="0.2">
      <c r="A8" s="235" t="s">
        <v>518</v>
      </c>
      <c r="B8" s="274" t="s">
        <v>518</v>
      </c>
      <c r="C8" s="220"/>
      <c r="D8" s="272"/>
      <c r="E8" s="272"/>
      <c r="F8" s="272"/>
      <c r="G8" s="271"/>
      <c r="H8" s="262"/>
      <c r="I8" s="270"/>
    </row>
    <row r="9" spans="1:10" x14ac:dyDescent="0.2">
      <c r="A9" s="235"/>
      <c r="B9" s="274"/>
      <c r="C9" s="220"/>
      <c r="D9" s="272"/>
      <c r="E9" s="272"/>
      <c r="F9" s="272"/>
      <c r="G9" s="271"/>
      <c r="H9" s="262"/>
      <c r="I9" s="270"/>
    </row>
    <row r="10" spans="1:10" x14ac:dyDescent="0.2">
      <c r="A10" s="235"/>
      <c r="B10" s="274"/>
      <c r="C10" s="273"/>
      <c r="D10" s="272"/>
      <c r="E10" s="272"/>
      <c r="F10" s="272"/>
      <c r="G10" s="271"/>
      <c r="H10" s="262"/>
      <c r="I10" s="270"/>
    </row>
    <row r="11" spans="1:10" x14ac:dyDescent="0.2">
      <c r="A11" s="235"/>
      <c r="B11" s="274"/>
      <c r="C11" s="273"/>
      <c r="D11" s="272"/>
      <c r="E11" s="272"/>
      <c r="F11" s="272"/>
      <c r="G11" s="271"/>
      <c r="H11" s="262"/>
      <c r="I11" s="270"/>
    </row>
    <row r="12" spans="1:10" x14ac:dyDescent="0.2">
      <c r="A12" s="235"/>
      <c r="B12" s="274"/>
      <c r="C12" s="273"/>
      <c r="D12" s="272"/>
      <c r="E12" s="272"/>
      <c r="F12" s="272"/>
      <c r="G12" s="271"/>
      <c r="H12" s="262"/>
      <c r="I12" s="270"/>
    </row>
    <row r="13" spans="1:10" x14ac:dyDescent="0.2">
      <c r="A13" s="235"/>
      <c r="B13" s="274"/>
      <c r="C13" s="273"/>
      <c r="D13" s="272"/>
      <c r="E13" s="272"/>
      <c r="F13" s="272"/>
      <c r="G13" s="271"/>
      <c r="H13" s="262"/>
      <c r="I13" s="270"/>
    </row>
    <row r="14" spans="1:10" x14ac:dyDescent="0.2">
      <c r="A14" s="235"/>
      <c r="B14" s="274"/>
      <c r="C14" s="273"/>
      <c r="D14" s="272"/>
      <c r="E14" s="272"/>
      <c r="F14" s="272"/>
      <c r="G14" s="271"/>
      <c r="H14" s="262"/>
      <c r="I14" s="270"/>
    </row>
    <row r="15" spans="1:10" x14ac:dyDescent="0.2">
      <c r="A15" s="251"/>
      <c r="B15" s="251" t="s">
        <v>284</v>
      </c>
      <c r="C15" s="250">
        <f>SUM(C8:C14)</f>
        <v>0</v>
      </c>
      <c r="D15" s="250">
        <f>SUM(D8:D14)</f>
        <v>0</v>
      </c>
      <c r="E15" s="250">
        <f>SUM(E8:E14)</f>
        <v>0</v>
      </c>
      <c r="F15" s="250">
        <f>SUM(F8:F14)</f>
        <v>0</v>
      </c>
      <c r="G15" s="250">
        <f>SUM(G8:G14)</f>
        <v>0</v>
      </c>
      <c r="H15" s="242"/>
      <c r="I15" s="242"/>
    </row>
    <row r="16" spans="1:10" x14ac:dyDescent="0.2">
      <c r="A16" s="60"/>
      <c r="B16" s="60"/>
      <c r="C16" s="229"/>
      <c r="D16" s="229"/>
      <c r="E16" s="229"/>
      <c r="F16" s="229"/>
      <c r="G16" s="229"/>
      <c r="H16" s="60"/>
      <c r="I16" s="60"/>
    </row>
    <row r="17" spans="1:9" x14ac:dyDescent="0.2">
      <c r="A17" s="60"/>
      <c r="B17" s="60"/>
      <c r="C17" s="229"/>
      <c r="D17" s="229"/>
      <c r="E17" s="229"/>
      <c r="F17" s="229"/>
      <c r="G17" s="229"/>
      <c r="H17" s="60"/>
      <c r="I17" s="60"/>
    </row>
    <row r="18" spans="1:9" ht="11.25" customHeight="1" x14ac:dyDescent="0.2">
      <c r="A18" s="215" t="s">
        <v>283</v>
      </c>
      <c r="B18" s="228"/>
      <c r="E18" s="266"/>
      <c r="F18" s="266"/>
      <c r="I18" s="268" t="s">
        <v>268</v>
      </c>
    </row>
    <row r="19" spans="1:9" x14ac:dyDescent="0.2">
      <c r="A19" s="267"/>
      <c r="B19" s="267"/>
      <c r="C19" s="266"/>
      <c r="D19" s="266"/>
      <c r="E19" s="266"/>
      <c r="F19" s="266"/>
    </row>
    <row r="20" spans="1:9" ht="15" customHeight="1" x14ac:dyDescent="0.2">
      <c r="A20" s="226" t="s">
        <v>45</v>
      </c>
      <c r="B20" s="225" t="s">
        <v>46</v>
      </c>
      <c r="C20" s="265" t="s">
        <v>267</v>
      </c>
      <c r="D20" s="265" t="s">
        <v>266</v>
      </c>
      <c r="E20" s="265" t="s">
        <v>265</v>
      </c>
      <c r="F20" s="265" t="s">
        <v>264</v>
      </c>
      <c r="G20" s="264" t="s">
        <v>263</v>
      </c>
      <c r="H20" s="225" t="s">
        <v>262</v>
      </c>
      <c r="I20" s="225" t="s">
        <v>261</v>
      </c>
    </row>
    <row r="21" spans="1:9" x14ac:dyDescent="0.2">
      <c r="A21" s="221" t="s">
        <v>523</v>
      </c>
      <c r="B21" s="221" t="s">
        <v>524</v>
      </c>
      <c r="C21" s="220">
        <v>3000</v>
      </c>
      <c r="D21" s="263">
        <v>3000</v>
      </c>
      <c r="E21" s="263"/>
      <c r="F21" s="263"/>
      <c r="G21" s="263"/>
      <c r="H21" s="262"/>
      <c r="I21" s="262"/>
    </row>
    <row r="22" spans="1:9" x14ac:dyDescent="0.2">
      <c r="A22" s="221"/>
      <c r="B22" s="221"/>
      <c r="C22" s="220"/>
      <c r="D22" s="263"/>
      <c r="E22" s="263"/>
      <c r="F22" s="263"/>
      <c r="G22" s="263"/>
      <c r="H22" s="262"/>
      <c r="I22" s="262"/>
    </row>
    <row r="23" spans="1:9" x14ac:dyDescent="0.2">
      <c r="A23" s="221"/>
      <c r="B23" s="221"/>
      <c r="C23" s="220"/>
      <c r="D23" s="263"/>
      <c r="E23" s="263"/>
      <c r="F23" s="263"/>
      <c r="G23" s="263"/>
      <c r="H23" s="262"/>
      <c r="I23" s="262"/>
    </row>
    <row r="24" spans="1:9" x14ac:dyDescent="0.2">
      <c r="A24" s="221"/>
      <c r="B24" s="221"/>
      <c r="C24" s="220"/>
      <c r="D24" s="263"/>
      <c r="E24" s="263"/>
      <c r="F24" s="263"/>
      <c r="G24" s="263"/>
      <c r="H24" s="262"/>
      <c r="I24" s="262"/>
    </row>
    <row r="25" spans="1:9" x14ac:dyDescent="0.2">
      <c r="A25" s="62"/>
      <c r="B25" s="62" t="s">
        <v>282</v>
      </c>
      <c r="C25" s="242">
        <f>SUM(C21:C24)</f>
        <v>3000</v>
      </c>
      <c r="D25" s="242">
        <f>SUM(D21:D24)</f>
        <v>3000</v>
      </c>
      <c r="E25" s="242">
        <f>SUM(E21:E24)</f>
        <v>0</v>
      </c>
      <c r="F25" s="242">
        <f>SUM(F21:F24)</f>
        <v>0</v>
      </c>
      <c r="G25" s="242">
        <f>SUM(G21:G24)</f>
        <v>0</v>
      </c>
      <c r="H25" s="242"/>
      <c r="I25" s="242"/>
    </row>
    <row r="28" spans="1:9" x14ac:dyDescent="0.2">
      <c r="A28" s="215" t="s">
        <v>281</v>
      </c>
      <c r="B28" s="228"/>
      <c r="E28" s="266"/>
      <c r="F28" s="266"/>
      <c r="I28" s="268" t="s">
        <v>268</v>
      </c>
    </row>
    <row r="29" spans="1:9" x14ac:dyDescent="0.2">
      <c r="A29" s="267"/>
      <c r="B29" s="267"/>
      <c r="C29" s="266"/>
      <c r="D29" s="266"/>
      <c r="E29" s="266"/>
      <c r="F29" s="266"/>
    </row>
    <row r="30" spans="1:9" x14ac:dyDescent="0.2">
      <c r="A30" s="226" t="s">
        <v>45</v>
      </c>
      <c r="B30" s="225" t="s">
        <v>46</v>
      </c>
      <c r="C30" s="265" t="s">
        <v>267</v>
      </c>
      <c r="D30" s="265" t="s">
        <v>266</v>
      </c>
      <c r="E30" s="265" t="s">
        <v>265</v>
      </c>
      <c r="F30" s="265" t="s">
        <v>264</v>
      </c>
      <c r="G30" s="264" t="s">
        <v>263</v>
      </c>
      <c r="H30" s="225" t="s">
        <v>262</v>
      </c>
      <c r="I30" s="225" t="s">
        <v>261</v>
      </c>
    </row>
    <row r="31" spans="1:9" x14ac:dyDescent="0.2">
      <c r="A31" s="221" t="s">
        <v>518</v>
      </c>
      <c r="B31" s="221" t="s">
        <v>518</v>
      </c>
      <c r="C31" s="220"/>
      <c r="D31" s="263"/>
      <c r="E31" s="263"/>
      <c r="F31" s="263"/>
      <c r="G31" s="263"/>
      <c r="H31" s="262"/>
      <c r="I31" s="262"/>
    </row>
    <row r="32" spans="1:9" x14ac:dyDescent="0.2">
      <c r="A32" s="221"/>
      <c r="B32" s="221"/>
      <c r="C32" s="220"/>
      <c r="D32" s="263"/>
      <c r="E32" s="263"/>
      <c r="F32" s="263"/>
      <c r="G32" s="263"/>
      <c r="H32" s="262"/>
      <c r="I32" s="262"/>
    </row>
    <row r="33" spans="1:9" x14ac:dyDescent="0.2">
      <c r="A33" s="221"/>
      <c r="B33" s="221"/>
      <c r="C33" s="220"/>
      <c r="D33" s="263"/>
      <c r="E33" s="263"/>
      <c r="F33" s="263"/>
      <c r="G33" s="263"/>
      <c r="H33" s="262"/>
      <c r="I33" s="262"/>
    </row>
    <row r="34" spans="1:9" x14ac:dyDescent="0.2">
      <c r="A34" s="221"/>
      <c r="B34" s="221"/>
      <c r="C34" s="220"/>
      <c r="D34" s="263"/>
      <c r="E34" s="263"/>
      <c r="F34" s="263"/>
      <c r="G34" s="263"/>
      <c r="H34" s="262"/>
      <c r="I34" s="262"/>
    </row>
    <row r="35" spans="1:9" x14ac:dyDescent="0.2">
      <c r="A35" s="62"/>
      <c r="B35" s="62" t="s">
        <v>280</v>
      </c>
      <c r="C35" s="242">
        <f>SUM(C31:C34)</f>
        <v>0</v>
      </c>
      <c r="D35" s="242">
        <f>SUM(D31:D34)</f>
        <v>0</v>
      </c>
      <c r="E35" s="242">
        <f>SUM(E31:E34)</f>
        <v>0</v>
      </c>
      <c r="F35" s="242">
        <f>SUM(F31:F34)</f>
        <v>0</v>
      </c>
      <c r="G35" s="242">
        <f>SUM(G31:G34)</f>
        <v>0</v>
      </c>
      <c r="H35" s="242"/>
      <c r="I35" s="242"/>
    </row>
    <row r="38" spans="1:9" x14ac:dyDescent="0.2">
      <c r="A38" s="215" t="s">
        <v>279</v>
      </c>
      <c r="B38" s="228"/>
      <c r="E38" s="266"/>
      <c r="F38" s="266"/>
      <c r="I38" s="268" t="s">
        <v>268</v>
      </c>
    </row>
    <row r="39" spans="1:9" x14ac:dyDescent="0.2">
      <c r="A39" s="267"/>
      <c r="B39" s="267"/>
      <c r="C39" s="266"/>
      <c r="D39" s="266"/>
      <c r="E39" s="266"/>
      <c r="F39" s="266"/>
    </row>
    <row r="40" spans="1:9" x14ac:dyDescent="0.2">
      <c r="A40" s="226" t="s">
        <v>45</v>
      </c>
      <c r="B40" s="225" t="s">
        <v>46</v>
      </c>
      <c r="C40" s="265" t="s">
        <v>267</v>
      </c>
      <c r="D40" s="265" t="s">
        <v>266</v>
      </c>
      <c r="E40" s="265" t="s">
        <v>265</v>
      </c>
      <c r="F40" s="265" t="s">
        <v>264</v>
      </c>
      <c r="G40" s="264" t="s">
        <v>263</v>
      </c>
      <c r="H40" s="225" t="s">
        <v>262</v>
      </c>
      <c r="I40" s="225" t="s">
        <v>261</v>
      </c>
    </row>
    <row r="41" spans="1:9" x14ac:dyDescent="0.2">
      <c r="A41" s="221" t="s">
        <v>518</v>
      </c>
      <c r="B41" s="221" t="s">
        <v>518</v>
      </c>
      <c r="C41" s="220"/>
      <c r="D41" s="263"/>
      <c r="E41" s="263"/>
      <c r="F41" s="263"/>
      <c r="G41" s="263"/>
      <c r="H41" s="262"/>
      <c r="I41" s="262"/>
    </row>
    <row r="42" spans="1:9" x14ac:dyDescent="0.2">
      <c r="A42" s="221"/>
      <c r="B42" s="221"/>
      <c r="C42" s="220"/>
      <c r="D42" s="263"/>
      <c r="E42" s="263"/>
      <c r="F42" s="263"/>
      <c r="G42" s="263"/>
      <c r="H42" s="262"/>
      <c r="I42" s="262"/>
    </row>
    <row r="43" spans="1:9" x14ac:dyDescent="0.2">
      <c r="A43" s="221"/>
      <c r="B43" s="221"/>
      <c r="C43" s="220"/>
      <c r="D43" s="263"/>
      <c r="E43" s="263"/>
      <c r="F43" s="263"/>
      <c r="G43" s="263"/>
      <c r="H43" s="262"/>
      <c r="I43" s="262"/>
    </row>
    <row r="44" spans="1:9" x14ac:dyDescent="0.2">
      <c r="A44" s="221"/>
      <c r="B44" s="221"/>
      <c r="C44" s="220"/>
      <c r="D44" s="263"/>
      <c r="E44" s="263"/>
      <c r="F44" s="263"/>
      <c r="G44" s="263"/>
      <c r="H44" s="262"/>
      <c r="I44" s="262"/>
    </row>
    <row r="45" spans="1:9" x14ac:dyDescent="0.2">
      <c r="A45" s="62"/>
      <c r="B45" s="62" t="s">
        <v>278</v>
      </c>
      <c r="C45" s="242">
        <f>SUM(C41:C44)</f>
        <v>0</v>
      </c>
      <c r="D45" s="242">
        <f>SUM(D41:D44)</f>
        <v>0</v>
      </c>
      <c r="E45" s="242">
        <f>SUM(E41:E44)</f>
        <v>0</v>
      </c>
      <c r="F45" s="242">
        <f>SUM(F41:F44)</f>
        <v>0</v>
      </c>
      <c r="G45" s="242">
        <f>SUM(G41:G44)</f>
        <v>0</v>
      </c>
      <c r="H45" s="242"/>
      <c r="I45" s="242"/>
    </row>
    <row r="48" spans="1:9" x14ac:dyDescent="0.2">
      <c r="A48" s="215" t="s">
        <v>277</v>
      </c>
      <c r="B48" s="228"/>
      <c r="C48" s="266"/>
      <c r="D48" s="266"/>
      <c r="E48" s="266"/>
      <c r="F48" s="266"/>
    </row>
    <row r="49" spans="1:9" x14ac:dyDescent="0.2">
      <c r="A49" s="267"/>
      <c r="B49" s="267"/>
      <c r="C49" s="266"/>
      <c r="D49" s="266"/>
      <c r="E49" s="266"/>
      <c r="F49" s="266"/>
    </row>
    <row r="50" spans="1:9" x14ac:dyDescent="0.2">
      <c r="A50" s="226" t="s">
        <v>45</v>
      </c>
      <c r="B50" s="225" t="s">
        <v>46</v>
      </c>
      <c r="C50" s="265" t="s">
        <v>267</v>
      </c>
      <c r="D50" s="265" t="s">
        <v>266</v>
      </c>
      <c r="E50" s="265" t="s">
        <v>265</v>
      </c>
      <c r="F50" s="265" t="s">
        <v>264</v>
      </c>
      <c r="G50" s="264" t="s">
        <v>263</v>
      </c>
      <c r="H50" s="225" t="s">
        <v>262</v>
      </c>
      <c r="I50" s="225" t="s">
        <v>261</v>
      </c>
    </row>
    <row r="51" spans="1:9" x14ac:dyDescent="0.2">
      <c r="A51" s="221" t="s">
        <v>518</v>
      </c>
      <c r="B51" s="221" t="s">
        <v>518</v>
      </c>
      <c r="C51" s="220"/>
      <c r="D51" s="263"/>
      <c r="E51" s="263"/>
      <c r="F51" s="263"/>
      <c r="G51" s="263"/>
      <c r="H51" s="262"/>
      <c r="I51" s="262"/>
    </row>
    <row r="52" spans="1:9" x14ac:dyDescent="0.2">
      <c r="A52" s="221"/>
      <c r="B52" s="221"/>
      <c r="C52" s="220"/>
      <c r="D52" s="263"/>
      <c r="E52" s="263"/>
      <c r="F52" s="263"/>
      <c r="G52" s="263"/>
      <c r="H52" s="262"/>
      <c r="I52" s="262"/>
    </row>
    <row r="53" spans="1:9" x14ac:dyDescent="0.2">
      <c r="A53" s="221"/>
      <c r="B53" s="221"/>
      <c r="C53" s="220"/>
      <c r="D53" s="263"/>
      <c r="E53" s="263"/>
      <c r="F53" s="263"/>
      <c r="G53" s="263"/>
      <c r="H53" s="262"/>
      <c r="I53" s="262"/>
    </row>
    <row r="54" spans="1:9" x14ac:dyDescent="0.2">
      <c r="A54" s="221"/>
      <c r="B54" s="221"/>
      <c r="C54" s="220"/>
      <c r="D54" s="263"/>
      <c r="E54" s="263"/>
      <c r="F54" s="263"/>
      <c r="G54" s="263"/>
      <c r="H54" s="262"/>
      <c r="I54" s="262"/>
    </row>
    <row r="55" spans="1:9" x14ac:dyDescent="0.2">
      <c r="A55" s="221"/>
      <c r="B55" s="221"/>
      <c r="C55" s="220"/>
      <c r="D55" s="263"/>
      <c r="E55" s="263"/>
      <c r="F55" s="263"/>
      <c r="G55" s="263"/>
      <c r="H55" s="262"/>
      <c r="I55" s="262"/>
    </row>
    <row r="56" spans="1:9" x14ac:dyDescent="0.2">
      <c r="A56" s="221"/>
      <c r="B56" s="221"/>
      <c r="C56" s="220"/>
      <c r="D56" s="263"/>
      <c r="E56" s="263"/>
      <c r="F56" s="263"/>
      <c r="G56" s="263"/>
      <c r="H56" s="262"/>
      <c r="I56" s="262"/>
    </row>
    <row r="57" spans="1:9" x14ac:dyDescent="0.2">
      <c r="A57" s="221"/>
      <c r="B57" s="221"/>
      <c r="C57" s="220"/>
      <c r="D57" s="263"/>
      <c r="E57" s="263"/>
      <c r="F57" s="263"/>
      <c r="G57" s="263"/>
      <c r="H57" s="262"/>
      <c r="I57" s="262"/>
    </row>
    <row r="58" spans="1:9" x14ac:dyDescent="0.2">
      <c r="A58" s="221"/>
      <c r="B58" s="221"/>
      <c r="C58" s="220"/>
      <c r="D58" s="263"/>
      <c r="E58" s="263"/>
      <c r="F58" s="263"/>
      <c r="G58" s="263"/>
      <c r="H58" s="262"/>
      <c r="I58" s="262"/>
    </row>
    <row r="59" spans="1:9" x14ac:dyDescent="0.2">
      <c r="A59" s="221"/>
      <c r="B59" s="221"/>
      <c r="C59" s="220"/>
      <c r="D59" s="263"/>
      <c r="E59" s="263"/>
      <c r="F59" s="263"/>
      <c r="G59" s="263"/>
      <c r="H59" s="262"/>
      <c r="I59" s="262"/>
    </row>
    <row r="60" spans="1:9" x14ac:dyDescent="0.2">
      <c r="A60" s="221"/>
      <c r="B60" s="221"/>
      <c r="C60" s="220"/>
      <c r="D60" s="263"/>
      <c r="E60" s="263"/>
      <c r="F60" s="263"/>
      <c r="G60" s="263"/>
      <c r="H60" s="262"/>
      <c r="I60" s="262"/>
    </row>
    <row r="61" spans="1:9" x14ac:dyDescent="0.2">
      <c r="A61" s="221"/>
      <c r="B61" s="221"/>
      <c r="C61" s="220"/>
      <c r="D61" s="263"/>
      <c r="E61" s="263"/>
      <c r="F61" s="263"/>
      <c r="G61" s="263"/>
      <c r="H61" s="262"/>
      <c r="I61" s="262"/>
    </row>
    <row r="62" spans="1:9" x14ac:dyDescent="0.2">
      <c r="A62" s="221"/>
      <c r="B62" s="221"/>
      <c r="C62" s="220"/>
      <c r="D62" s="263"/>
      <c r="E62" s="263"/>
      <c r="F62" s="263"/>
      <c r="G62" s="263"/>
      <c r="H62" s="262"/>
      <c r="I62" s="262"/>
    </row>
    <row r="63" spans="1:9" x14ac:dyDescent="0.2">
      <c r="A63" s="221"/>
      <c r="B63" s="221"/>
      <c r="C63" s="220"/>
      <c r="D63" s="263"/>
      <c r="E63" s="263"/>
      <c r="F63" s="263"/>
      <c r="G63" s="263"/>
      <c r="H63" s="262"/>
      <c r="I63" s="262"/>
    </row>
    <row r="64" spans="1:9" x14ac:dyDescent="0.2">
      <c r="A64" s="221"/>
      <c r="B64" s="221"/>
      <c r="C64" s="220"/>
      <c r="D64" s="263"/>
      <c r="E64" s="263"/>
      <c r="F64" s="263"/>
      <c r="G64" s="263"/>
      <c r="H64" s="262"/>
      <c r="I64" s="262"/>
    </row>
    <row r="65" spans="1:9" x14ac:dyDescent="0.2">
      <c r="A65" s="221"/>
      <c r="B65" s="221"/>
      <c r="C65" s="220"/>
      <c r="D65" s="263"/>
      <c r="E65" s="263"/>
      <c r="F65" s="263"/>
      <c r="G65" s="263"/>
      <c r="H65" s="262"/>
      <c r="I65" s="262"/>
    </row>
    <row r="66" spans="1:9" x14ac:dyDescent="0.2">
      <c r="A66" s="221"/>
      <c r="B66" s="221"/>
      <c r="C66" s="220"/>
      <c r="D66" s="263"/>
      <c r="E66" s="263"/>
      <c r="F66" s="263"/>
      <c r="G66" s="263"/>
      <c r="H66" s="262"/>
      <c r="I66" s="262"/>
    </row>
    <row r="67" spans="1:9" x14ac:dyDescent="0.2">
      <c r="A67" s="221"/>
      <c r="B67" s="221"/>
      <c r="C67" s="220"/>
      <c r="D67" s="263"/>
      <c r="E67" s="263"/>
      <c r="F67" s="263"/>
      <c r="G67" s="263"/>
      <c r="H67" s="262"/>
      <c r="I67" s="262"/>
    </row>
    <row r="68" spans="1:9" x14ac:dyDescent="0.2">
      <c r="A68" s="221"/>
      <c r="B68" s="221"/>
      <c r="C68" s="220"/>
      <c r="D68" s="263"/>
      <c r="E68" s="263"/>
      <c r="F68" s="263"/>
      <c r="G68" s="263"/>
      <c r="H68" s="262"/>
      <c r="I68" s="262"/>
    </row>
    <row r="69" spans="1:9" x14ac:dyDescent="0.2">
      <c r="A69" s="221"/>
      <c r="B69" s="221"/>
      <c r="C69" s="220"/>
      <c r="D69" s="263"/>
      <c r="E69" s="263"/>
      <c r="F69" s="263"/>
      <c r="G69" s="263"/>
      <c r="H69" s="262"/>
      <c r="I69" s="262"/>
    </row>
    <row r="70" spans="1:9" x14ac:dyDescent="0.2">
      <c r="A70" s="221"/>
      <c r="B70" s="221"/>
      <c r="C70" s="220"/>
      <c r="D70" s="263"/>
      <c r="E70" s="263"/>
      <c r="F70" s="263"/>
      <c r="G70" s="263"/>
      <c r="H70" s="262"/>
      <c r="I70" s="262"/>
    </row>
    <row r="71" spans="1:9" x14ac:dyDescent="0.2">
      <c r="A71" s="221"/>
      <c r="B71" s="221"/>
      <c r="C71" s="220"/>
      <c r="D71" s="263"/>
      <c r="E71" s="263"/>
      <c r="F71" s="263"/>
      <c r="G71" s="263"/>
      <c r="H71" s="262"/>
      <c r="I71" s="262"/>
    </row>
    <row r="72" spans="1:9" x14ac:dyDescent="0.2">
      <c r="A72" s="221"/>
      <c r="B72" s="221"/>
      <c r="C72" s="220"/>
      <c r="D72" s="263"/>
      <c r="E72" s="263"/>
      <c r="F72" s="263"/>
      <c r="G72" s="263"/>
      <c r="H72" s="262"/>
      <c r="I72" s="262"/>
    </row>
    <row r="73" spans="1:9" x14ac:dyDescent="0.2">
      <c r="A73" s="221"/>
      <c r="B73" s="221"/>
      <c r="C73" s="220"/>
      <c r="D73" s="263"/>
      <c r="E73" s="263"/>
      <c r="F73" s="263"/>
      <c r="G73" s="263"/>
      <c r="H73" s="262"/>
      <c r="I73" s="262"/>
    </row>
    <row r="74" spans="1:9" x14ac:dyDescent="0.2">
      <c r="A74" s="221"/>
      <c r="B74" s="221"/>
      <c r="C74" s="220"/>
      <c r="D74" s="263"/>
      <c r="E74" s="263"/>
      <c r="F74" s="263"/>
      <c r="G74" s="263"/>
      <c r="H74" s="262"/>
      <c r="I74" s="262"/>
    </row>
    <row r="75" spans="1:9" x14ac:dyDescent="0.2">
      <c r="A75" s="62"/>
      <c r="B75" s="62" t="s">
        <v>276</v>
      </c>
      <c r="C75" s="242">
        <f>SUM(C51:C74)</f>
        <v>0</v>
      </c>
      <c r="D75" s="242">
        <f>SUM(D51:D74)</f>
        <v>0</v>
      </c>
      <c r="E75" s="242">
        <f>SUM(E51:E74)</f>
        <v>0</v>
      </c>
      <c r="F75" s="242">
        <f>SUM(F51:F74)</f>
        <v>0</v>
      </c>
      <c r="G75" s="242">
        <f>SUM(G51:G74)</f>
        <v>0</v>
      </c>
      <c r="H75" s="242"/>
      <c r="I75" s="242"/>
    </row>
    <row r="78" spans="1:9" x14ac:dyDescent="0.2">
      <c r="A78" s="215" t="s">
        <v>275</v>
      </c>
      <c r="B78" s="228"/>
      <c r="C78" s="269"/>
      <c r="E78" s="266"/>
      <c r="F78" s="266"/>
      <c r="I78" s="268" t="s">
        <v>268</v>
      </c>
    </row>
    <row r="79" spans="1:9" x14ac:dyDescent="0.2">
      <c r="A79" s="267"/>
      <c r="B79" s="267"/>
      <c r="C79" s="266"/>
      <c r="D79" s="266"/>
      <c r="E79" s="266"/>
      <c r="F79" s="266"/>
    </row>
    <row r="80" spans="1:9" x14ac:dyDescent="0.2">
      <c r="A80" s="226" t="s">
        <v>45</v>
      </c>
      <c r="B80" s="225" t="s">
        <v>46</v>
      </c>
      <c r="C80" s="265" t="s">
        <v>267</v>
      </c>
      <c r="D80" s="265" t="s">
        <v>266</v>
      </c>
      <c r="E80" s="265" t="s">
        <v>265</v>
      </c>
      <c r="F80" s="265" t="s">
        <v>264</v>
      </c>
      <c r="G80" s="264" t="s">
        <v>263</v>
      </c>
      <c r="H80" s="225" t="s">
        <v>262</v>
      </c>
      <c r="I80" s="225" t="s">
        <v>261</v>
      </c>
    </row>
    <row r="81" spans="1:11" x14ac:dyDescent="0.2">
      <c r="A81" s="221" t="s">
        <v>518</v>
      </c>
      <c r="B81" s="221" t="s">
        <v>518</v>
      </c>
      <c r="C81" s="220"/>
      <c r="D81" s="263"/>
      <c r="E81" s="263"/>
      <c r="F81" s="263"/>
      <c r="G81" s="263"/>
      <c r="H81" s="262"/>
      <c r="I81" s="262"/>
    </row>
    <row r="82" spans="1:11" x14ac:dyDescent="0.2">
      <c r="A82" s="221"/>
      <c r="B82" s="221"/>
      <c r="C82" s="220"/>
      <c r="D82" s="263"/>
      <c r="E82" s="263"/>
      <c r="F82" s="263"/>
      <c r="G82" s="263"/>
      <c r="H82" s="262"/>
      <c r="I82" s="262"/>
    </row>
    <row r="83" spans="1:11" x14ac:dyDescent="0.2">
      <c r="A83" s="221"/>
      <c r="B83" s="221"/>
      <c r="C83" s="220"/>
      <c r="D83" s="263"/>
      <c r="E83" s="263"/>
      <c r="F83" s="263"/>
      <c r="G83" s="263"/>
      <c r="H83" s="262"/>
      <c r="I83" s="262"/>
      <c r="K83" s="7"/>
    </row>
    <row r="84" spans="1:11" x14ac:dyDescent="0.2">
      <c r="A84" s="221"/>
      <c r="B84" s="221"/>
      <c r="C84" s="220"/>
      <c r="D84" s="263"/>
      <c r="E84" s="263"/>
      <c r="F84" s="263"/>
      <c r="G84" s="263"/>
      <c r="H84" s="262"/>
      <c r="I84" s="262"/>
      <c r="K84" s="7"/>
    </row>
    <row r="85" spans="1:11" x14ac:dyDescent="0.2">
      <c r="A85" s="62"/>
      <c r="B85" s="62" t="s">
        <v>274</v>
      </c>
      <c r="C85" s="242">
        <f>SUM(C81:C84)</f>
        <v>0</v>
      </c>
      <c r="D85" s="242">
        <f>SUM(D81:D84)</f>
        <v>0</v>
      </c>
      <c r="E85" s="242">
        <f>SUM(E81:E84)</f>
        <v>0</v>
      </c>
      <c r="F85" s="242">
        <f>SUM(F81:F84)</f>
        <v>0</v>
      </c>
      <c r="G85" s="242">
        <f>SUM(G81:G84)</f>
        <v>0</v>
      </c>
      <c r="H85" s="242"/>
      <c r="I85" s="242"/>
      <c r="K85" s="7"/>
    </row>
    <row r="88" spans="1:11" x14ac:dyDescent="0.2">
      <c r="A88" s="215" t="s">
        <v>273</v>
      </c>
      <c r="B88" s="228"/>
      <c r="E88" s="266"/>
      <c r="F88" s="266"/>
      <c r="I88" s="268" t="s">
        <v>268</v>
      </c>
    </row>
    <row r="89" spans="1:11" x14ac:dyDescent="0.2">
      <c r="A89" s="267"/>
      <c r="B89" s="267"/>
      <c r="C89" s="266"/>
      <c r="D89" s="266"/>
      <c r="E89" s="266"/>
      <c r="F89" s="266"/>
    </row>
    <row r="90" spans="1:11" x14ac:dyDescent="0.2">
      <c r="A90" s="226" t="s">
        <v>45</v>
      </c>
      <c r="B90" s="225" t="s">
        <v>46</v>
      </c>
      <c r="C90" s="265" t="s">
        <v>267</v>
      </c>
      <c r="D90" s="265" t="s">
        <v>266</v>
      </c>
      <c r="E90" s="265" t="s">
        <v>265</v>
      </c>
      <c r="F90" s="265" t="s">
        <v>264</v>
      </c>
      <c r="G90" s="264" t="s">
        <v>263</v>
      </c>
      <c r="H90" s="225" t="s">
        <v>262</v>
      </c>
      <c r="I90" s="225" t="s">
        <v>261</v>
      </c>
    </row>
    <row r="91" spans="1:11" x14ac:dyDescent="0.2">
      <c r="A91" s="221" t="s">
        <v>518</v>
      </c>
      <c r="B91" s="221" t="s">
        <v>518</v>
      </c>
      <c r="C91" s="220"/>
      <c r="D91" s="263"/>
      <c r="E91" s="263"/>
      <c r="F91" s="263"/>
      <c r="G91" s="263"/>
      <c r="H91" s="262"/>
      <c r="I91" s="262"/>
    </row>
    <row r="92" spans="1:11" x14ac:dyDescent="0.2">
      <c r="A92" s="221"/>
      <c r="B92" s="221"/>
      <c r="C92" s="220"/>
      <c r="D92" s="263"/>
      <c r="E92" s="263"/>
      <c r="F92" s="263"/>
      <c r="G92" s="263"/>
      <c r="H92" s="262"/>
      <c r="I92" s="262"/>
    </row>
    <row r="93" spans="1:11" x14ac:dyDescent="0.2">
      <c r="A93" s="221"/>
      <c r="B93" s="221"/>
      <c r="C93" s="220"/>
      <c r="D93" s="263"/>
      <c r="E93" s="263"/>
      <c r="F93" s="263"/>
      <c r="G93" s="263"/>
      <c r="H93" s="262"/>
      <c r="I93" s="262"/>
    </row>
    <row r="94" spans="1:11" x14ac:dyDescent="0.2">
      <c r="A94" s="221"/>
      <c r="B94" s="221"/>
      <c r="C94" s="220"/>
      <c r="D94" s="263"/>
      <c r="E94" s="263"/>
      <c r="F94" s="263"/>
      <c r="G94" s="263"/>
      <c r="H94" s="262"/>
      <c r="I94" s="262"/>
    </row>
    <row r="95" spans="1:11" x14ac:dyDescent="0.2">
      <c r="A95" s="62"/>
      <c r="B95" s="62" t="s">
        <v>272</v>
      </c>
      <c r="C95" s="242">
        <f>SUM(C91:C94)</f>
        <v>0</v>
      </c>
      <c r="D95" s="242">
        <f>SUM(D91:D94)</f>
        <v>0</v>
      </c>
      <c r="E95" s="242">
        <f>SUM(E91:E94)</f>
        <v>0</v>
      </c>
      <c r="F95" s="242">
        <f>SUM(F91:F94)</f>
        <v>0</v>
      </c>
      <c r="G95" s="242">
        <f>SUM(G91:G94)</f>
        <v>0</v>
      </c>
      <c r="H95" s="242"/>
      <c r="I95" s="242"/>
    </row>
    <row r="98" spans="1:11" x14ac:dyDescent="0.2">
      <c r="A98" s="215" t="s">
        <v>271</v>
      </c>
      <c r="B98" s="228"/>
      <c r="E98" s="266"/>
      <c r="F98" s="266"/>
      <c r="I98" s="268" t="s">
        <v>268</v>
      </c>
    </row>
    <row r="99" spans="1:11" x14ac:dyDescent="0.2">
      <c r="A99" s="267"/>
      <c r="B99" s="267"/>
      <c r="C99" s="266"/>
      <c r="D99" s="266"/>
      <c r="E99" s="266"/>
      <c r="F99" s="266"/>
    </row>
    <row r="100" spans="1:11" x14ac:dyDescent="0.2">
      <c r="A100" s="226" t="s">
        <v>45</v>
      </c>
      <c r="B100" s="225" t="s">
        <v>46</v>
      </c>
      <c r="C100" s="265" t="s">
        <v>267</v>
      </c>
      <c r="D100" s="265" t="s">
        <v>266</v>
      </c>
      <c r="E100" s="265" t="s">
        <v>265</v>
      </c>
      <c r="F100" s="265" t="s">
        <v>264</v>
      </c>
      <c r="G100" s="264" t="s">
        <v>263</v>
      </c>
      <c r="H100" s="225" t="s">
        <v>262</v>
      </c>
      <c r="I100" s="225" t="s">
        <v>261</v>
      </c>
    </row>
    <row r="101" spans="1:11" x14ac:dyDescent="0.2">
      <c r="A101" s="221" t="s">
        <v>518</v>
      </c>
      <c r="B101" s="221" t="s">
        <v>518</v>
      </c>
      <c r="C101" s="220"/>
      <c r="D101" s="263"/>
      <c r="E101" s="263"/>
      <c r="F101" s="263"/>
      <c r="G101" s="263"/>
      <c r="H101" s="262"/>
      <c r="I101" s="262"/>
      <c r="K101" s="7"/>
    </row>
    <row r="102" spans="1:11" x14ac:dyDescent="0.2">
      <c r="A102" s="221"/>
      <c r="B102" s="221"/>
      <c r="C102" s="220"/>
      <c r="D102" s="263"/>
      <c r="E102" s="263"/>
      <c r="F102" s="263"/>
      <c r="G102" s="263"/>
      <c r="H102" s="262"/>
      <c r="I102" s="262"/>
      <c r="K102" s="7"/>
    </row>
    <row r="103" spans="1:11" x14ac:dyDescent="0.2">
      <c r="A103" s="221"/>
      <c r="B103" s="221"/>
      <c r="C103" s="220"/>
      <c r="D103" s="263"/>
      <c r="E103" s="263"/>
      <c r="F103" s="263"/>
      <c r="G103" s="263"/>
      <c r="H103" s="262"/>
      <c r="I103" s="262"/>
    </row>
    <row r="104" spans="1:11" x14ac:dyDescent="0.2">
      <c r="A104" s="221"/>
      <c r="B104" s="221"/>
      <c r="C104" s="220"/>
      <c r="D104" s="263"/>
      <c r="E104" s="263"/>
      <c r="F104" s="263"/>
      <c r="G104" s="263"/>
      <c r="H104" s="262"/>
      <c r="I104" s="262"/>
    </row>
    <row r="105" spans="1:11" x14ac:dyDescent="0.2">
      <c r="A105" s="62"/>
      <c r="B105" s="62" t="s">
        <v>270</v>
      </c>
      <c r="C105" s="242">
        <f>SUM(C101:C104)</f>
        <v>0</v>
      </c>
      <c r="D105" s="242">
        <f>SUM(D101:D104)</f>
        <v>0</v>
      </c>
      <c r="E105" s="242">
        <f>SUM(E101:E104)</f>
        <v>0</v>
      </c>
      <c r="F105" s="242">
        <f>SUM(F101:F104)</f>
        <v>0</v>
      </c>
      <c r="G105" s="242">
        <f>SUM(G101:G104)</f>
        <v>0</v>
      </c>
      <c r="H105" s="242"/>
      <c r="I105" s="242"/>
    </row>
    <row r="108" spans="1:11" x14ac:dyDescent="0.2">
      <c r="A108" s="215" t="s">
        <v>269</v>
      </c>
      <c r="B108" s="228"/>
      <c r="E108" s="266"/>
      <c r="F108" s="266"/>
      <c r="I108" s="268" t="s">
        <v>268</v>
      </c>
    </row>
    <row r="109" spans="1:11" x14ac:dyDescent="0.2">
      <c r="A109" s="267"/>
      <c r="B109" s="267"/>
      <c r="C109" s="266"/>
      <c r="D109" s="266"/>
      <c r="E109" s="266"/>
      <c r="F109" s="266"/>
    </row>
    <row r="110" spans="1:11" x14ac:dyDescent="0.2">
      <c r="A110" s="226" t="s">
        <v>45</v>
      </c>
      <c r="B110" s="225" t="s">
        <v>46</v>
      </c>
      <c r="C110" s="265" t="s">
        <v>267</v>
      </c>
      <c r="D110" s="265" t="s">
        <v>266</v>
      </c>
      <c r="E110" s="265" t="s">
        <v>265</v>
      </c>
      <c r="F110" s="265" t="s">
        <v>264</v>
      </c>
      <c r="G110" s="264" t="s">
        <v>263</v>
      </c>
      <c r="H110" s="225" t="s">
        <v>262</v>
      </c>
      <c r="I110" s="225" t="s">
        <v>261</v>
      </c>
    </row>
    <row r="111" spans="1:11" x14ac:dyDescent="0.2">
      <c r="A111" s="221" t="s">
        <v>518</v>
      </c>
      <c r="B111" s="221" t="s">
        <v>518</v>
      </c>
      <c r="C111" s="220"/>
      <c r="D111" s="263"/>
      <c r="E111" s="263"/>
      <c r="F111" s="263"/>
      <c r="G111" s="263"/>
      <c r="H111" s="262"/>
      <c r="I111" s="262"/>
    </row>
    <row r="112" spans="1:11" x14ac:dyDescent="0.2">
      <c r="A112" s="221"/>
      <c r="B112" s="221"/>
      <c r="C112" s="220"/>
      <c r="D112" s="263"/>
      <c r="E112" s="263"/>
      <c r="F112" s="263"/>
      <c r="G112" s="263"/>
      <c r="H112" s="262"/>
      <c r="I112" s="262"/>
    </row>
    <row r="113" spans="1:9" x14ac:dyDescent="0.2">
      <c r="A113" s="221"/>
      <c r="B113" s="221"/>
      <c r="C113" s="220"/>
      <c r="D113" s="263"/>
      <c r="E113" s="263"/>
      <c r="F113" s="263"/>
      <c r="G113" s="263"/>
      <c r="H113" s="262"/>
      <c r="I113" s="262"/>
    </row>
    <row r="114" spans="1:9" x14ac:dyDescent="0.2">
      <c r="A114" s="221"/>
      <c r="B114" s="221"/>
      <c r="C114" s="220"/>
      <c r="D114" s="263"/>
      <c r="E114" s="263"/>
      <c r="F114" s="263"/>
      <c r="G114" s="263"/>
      <c r="H114" s="262"/>
      <c r="I114" s="262"/>
    </row>
    <row r="115" spans="1:9" x14ac:dyDescent="0.2">
      <c r="A115" s="62"/>
      <c r="B115" s="62" t="s">
        <v>260</v>
      </c>
      <c r="C115" s="242">
        <f>SUM(C111:C114)</f>
        <v>0</v>
      </c>
      <c r="D115" s="242">
        <f>SUM(D111:D114)</f>
        <v>0</v>
      </c>
      <c r="E115" s="242">
        <f>SUM(E111:E114)</f>
        <v>0</v>
      </c>
      <c r="F115" s="242">
        <f>SUM(F111:F114)</f>
        <v>0</v>
      </c>
      <c r="G115" s="242">
        <f>SUM(G111:G114)</f>
        <v>0</v>
      </c>
      <c r="H115" s="242"/>
      <c r="I115" s="242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4" t="s">
        <v>143</v>
      </c>
      <c r="B2" s="455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58" t="s">
        <v>235</v>
      </c>
      <c r="B4" s="459"/>
      <c r="C4" s="459"/>
      <c r="D4" s="459"/>
      <c r="E4" s="459"/>
      <c r="F4" s="459"/>
      <c r="G4" s="459"/>
      <c r="H4" s="460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61" t="s">
        <v>151</v>
      </c>
      <c r="B6" s="462"/>
      <c r="C6" s="462"/>
      <c r="D6" s="462"/>
      <c r="E6" s="462"/>
      <c r="F6" s="462"/>
      <c r="G6" s="462"/>
      <c r="H6" s="463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288</v>
      </c>
      <c r="B5" s="20"/>
      <c r="C5" s="20"/>
      <c r="D5" s="20"/>
      <c r="E5" s="20"/>
      <c r="F5" s="17"/>
      <c r="G5" s="17"/>
      <c r="H5" s="189" t="s">
        <v>287</v>
      </c>
    </row>
    <row r="6" spans="1:17" x14ac:dyDescent="0.2">
      <c r="J6" s="464"/>
      <c r="K6" s="464"/>
      <c r="L6" s="464"/>
      <c r="M6" s="464"/>
      <c r="N6" s="464"/>
      <c r="O6" s="464"/>
      <c r="P6" s="464"/>
      <c r="Q6" s="464"/>
    </row>
    <row r="7" spans="1:17" x14ac:dyDescent="0.2">
      <c r="A7" s="3" t="s">
        <v>52</v>
      </c>
    </row>
    <row r="8" spans="1:17" ht="52.5" customHeight="1" x14ac:dyDescent="0.2">
      <c r="A8" s="465" t="s">
        <v>286</v>
      </c>
      <c r="B8" s="465"/>
      <c r="C8" s="465"/>
      <c r="D8" s="465"/>
      <c r="E8" s="465"/>
      <c r="F8" s="465"/>
      <c r="G8" s="465"/>
      <c r="H8" s="465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6" customFormat="1" ht="11.25" customHeight="1" x14ac:dyDescent="0.2">
      <c r="A5" s="259" t="s">
        <v>294</v>
      </c>
      <c r="B5" s="89"/>
      <c r="C5" s="281"/>
      <c r="D5" s="280" t="s">
        <v>291</v>
      </c>
    </row>
    <row r="6" spans="1:4" x14ac:dyDescent="0.2">
      <c r="A6" s="279"/>
      <c r="B6" s="279"/>
      <c r="C6" s="278"/>
      <c r="D6" s="277"/>
    </row>
    <row r="7" spans="1:4" ht="15" customHeight="1" x14ac:dyDescent="0.2">
      <c r="A7" s="226" t="s">
        <v>45</v>
      </c>
      <c r="B7" s="225" t="s">
        <v>46</v>
      </c>
      <c r="C7" s="223" t="s">
        <v>243</v>
      </c>
      <c r="D7" s="276" t="s">
        <v>290</v>
      </c>
    </row>
    <row r="8" spans="1:4" x14ac:dyDescent="0.2">
      <c r="A8" s="221" t="s">
        <v>518</v>
      </c>
      <c r="B8" s="262" t="s">
        <v>518</v>
      </c>
      <c r="C8" s="263"/>
      <c r="D8" s="262"/>
    </row>
    <row r="9" spans="1:4" x14ac:dyDescent="0.2">
      <c r="A9" s="221"/>
      <c r="B9" s="262"/>
      <c r="C9" s="263"/>
      <c r="D9" s="262"/>
    </row>
    <row r="10" spans="1:4" x14ac:dyDescent="0.2">
      <c r="A10" s="221"/>
      <c r="B10" s="262"/>
      <c r="C10" s="263"/>
      <c r="D10" s="262"/>
    </row>
    <row r="11" spans="1:4" x14ac:dyDescent="0.2">
      <c r="A11" s="221"/>
      <c r="B11" s="262"/>
      <c r="C11" s="263"/>
      <c r="D11" s="262"/>
    </row>
    <row r="12" spans="1:4" x14ac:dyDescent="0.2">
      <c r="A12" s="221"/>
      <c r="B12" s="262"/>
      <c r="C12" s="263"/>
      <c r="D12" s="262"/>
    </row>
    <row r="13" spans="1:4" x14ac:dyDescent="0.2">
      <c r="A13" s="221"/>
      <c r="B13" s="262"/>
      <c r="C13" s="263"/>
      <c r="D13" s="262"/>
    </row>
    <row r="14" spans="1:4" x14ac:dyDescent="0.2">
      <c r="A14" s="221"/>
      <c r="B14" s="262"/>
      <c r="C14" s="263"/>
      <c r="D14" s="262"/>
    </row>
    <row r="15" spans="1:4" x14ac:dyDescent="0.2">
      <c r="A15" s="221"/>
      <c r="B15" s="262"/>
      <c r="C15" s="263"/>
      <c r="D15" s="262"/>
    </row>
    <row r="16" spans="1:4" x14ac:dyDescent="0.2">
      <c r="A16" s="282"/>
      <c r="B16" s="282" t="s">
        <v>293</v>
      </c>
      <c r="C16" s="217">
        <f>SUM(C8:C15)</f>
        <v>0</v>
      </c>
      <c r="D16" s="275"/>
    </row>
    <row r="17" spans="1:4" x14ac:dyDescent="0.2">
      <c r="A17" s="60"/>
      <c r="B17" s="60"/>
      <c r="C17" s="229"/>
      <c r="D17" s="60"/>
    </row>
    <row r="18" spans="1:4" x14ac:dyDescent="0.2">
      <c r="A18" s="60"/>
      <c r="B18" s="60"/>
      <c r="C18" s="229"/>
      <c r="D18" s="60"/>
    </row>
    <row r="19" spans="1:4" s="256" customFormat="1" ht="11.25" customHeight="1" x14ac:dyDescent="0.2">
      <c r="A19" s="259" t="s">
        <v>292</v>
      </c>
      <c r="B19" s="60"/>
      <c r="C19" s="281"/>
      <c r="D19" s="280" t="s">
        <v>291</v>
      </c>
    </row>
    <row r="20" spans="1:4" x14ac:dyDescent="0.2">
      <c r="A20" s="279"/>
      <c r="B20" s="279"/>
      <c r="C20" s="278"/>
      <c r="D20" s="277"/>
    </row>
    <row r="21" spans="1:4" ht="15" customHeight="1" x14ac:dyDescent="0.2">
      <c r="A21" s="226" t="s">
        <v>45</v>
      </c>
      <c r="B21" s="225" t="s">
        <v>46</v>
      </c>
      <c r="C21" s="223" t="s">
        <v>243</v>
      </c>
      <c r="D21" s="276" t="s">
        <v>290</v>
      </c>
    </row>
    <row r="22" spans="1:4" x14ac:dyDescent="0.2">
      <c r="A22" s="235" t="s">
        <v>518</v>
      </c>
      <c r="B22" s="274" t="s">
        <v>518</v>
      </c>
      <c r="C22" s="263"/>
      <c r="D22" s="262"/>
    </row>
    <row r="23" spans="1:4" x14ac:dyDescent="0.2">
      <c r="A23" s="235"/>
      <c r="B23" s="274"/>
      <c r="C23" s="263"/>
      <c r="D23" s="262"/>
    </row>
    <row r="24" spans="1:4" x14ac:dyDescent="0.2">
      <c r="A24" s="235"/>
      <c r="B24" s="274"/>
      <c r="C24" s="263"/>
      <c r="D24" s="262"/>
    </row>
    <row r="25" spans="1:4" x14ac:dyDescent="0.2">
      <c r="A25" s="235"/>
      <c r="B25" s="274"/>
      <c r="C25" s="263"/>
      <c r="D25" s="262"/>
    </row>
    <row r="26" spans="1:4" x14ac:dyDescent="0.2">
      <c r="A26" s="251"/>
      <c r="B26" s="251" t="s">
        <v>289</v>
      </c>
      <c r="C26" s="231">
        <f>SUM(C22:C25)</f>
        <v>0</v>
      </c>
      <c r="D26" s="275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4" t="s">
        <v>143</v>
      </c>
      <c r="B2" s="455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56" t="s">
        <v>158</v>
      </c>
      <c r="B6" s="466"/>
      <c r="C6" s="466"/>
      <c r="D6" s="467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6" customFormat="1" ht="11.25" customHeight="1" x14ac:dyDescent="0.25">
      <c r="A1" s="14" t="s">
        <v>43</v>
      </c>
      <c r="B1" s="14"/>
      <c r="C1" s="288"/>
      <c r="D1" s="14"/>
      <c r="E1" s="14"/>
      <c r="F1" s="14"/>
      <c r="G1" s="289"/>
    </row>
    <row r="2" spans="1:7" s="256" customFormat="1" ht="11.25" customHeight="1" x14ac:dyDescent="0.25">
      <c r="A2" s="14" t="s">
        <v>139</v>
      </c>
      <c r="B2" s="14"/>
      <c r="C2" s="288"/>
      <c r="D2" s="14"/>
      <c r="E2" s="14"/>
      <c r="F2" s="14"/>
      <c r="G2" s="14"/>
    </row>
    <row r="5" spans="1:7" ht="11.25" customHeight="1" x14ac:dyDescent="0.2">
      <c r="A5" s="215" t="s">
        <v>300</v>
      </c>
      <c r="B5" s="215"/>
      <c r="G5" s="189" t="s">
        <v>299</v>
      </c>
    </row>
    <row r="6" spans="1:7" x14ac:dyDescent="0.2">
      <c r="A6" s="286"/>
      <c r="B6" s="286"/>
      <c r="C6" s="287"/>
      <c r="D6" s="286"/>
      <c r="E6" s="286"/>
      <c r="F6" s="286"/>
      <c r="G6" s="286"/>
    </row>
    <row r="7" spans="1:7" ht="15" customHeight="1" x14ac:dyDescent="0.2">
      <c r="A7" s="226" t="s">
        <v>45</v>
      </c>
      <c r="B7" s="225" t="s">
        <v>46</v>
      </c>
      <c r="C7" s="223" t="s">
        <v>243</v>
      </c>
      <c r="D7" s="224" t="s">
        <v>242</v>
      </c>
      <c r="E7" s="224" t="s">
        <v>298</v>
      </c>
      <c r="F7" s="225" t="s">
        <v>297</v>
      </c>
      <c r="G7" s="225" t="s">
        <v>296</v>
      </c>
    </row>
    <row r="8" spans="1:7" x14ac:dyDescent="0.2">
      <c r="A8" s="283" t="s">
        <v>518</v>
      </c>
      <c r="B8" s="283" t="s">
        <v>518</v>
      </c>
      <c r="C8" s="220"/>
      <c r="D8" s="285"/>
      <c r="E8" s="284"/>
      <c r="F8" s="283"/>
      <c r="G8" s="283"/>
    </row>
    <row r="9" spans="1:7" x14ac:dyDescent="0.2">
      <c r="A9" s="283"/>
      <c r="B9" s="283"/>
      <c r="C9" s="220"/>
      <c r="D9" s="284"/>
      <c r="E9" s="284"/>
      <c r="F9" s="283"/>
      <c r="G9" s="283"/>
    </row>
    <row r="10" spans="1:7" x14ac:dyDescent="0.2">
      <c r="A10" s="283"/>
      <c r="B10" s="283"/>
      <c r="C10" s="220"/>
      <c r="D10" s="284"/>
      <c r="E10" s="284"/>
      <c r="F10" s="283"/>
      <c r="G10" s="283"/>
    </row>
    <row r="11" spans="1:7" x14ac:dyDescent="0.2">
      <c r="A11" s="283"/>
      <c r="B11" s="283"/>
      <c r="C11" s="220"/>
      <c r="D11" s="284"/>
      <c r="E11" s="284"/>
      <c r="F11" s="283"/>
      <c r="G11" s="283"/>
    </row>
    <row r="12" spans="1:7" x14ac:dyDescent="0.2">
      <c r="A12" s="283"/>
      <c r="B12" s="283"/>
      <c r="C12" s="220"/>
      <c r="D12" s="284"/>
      <c r="E12" s="284"/>
      <c r="F12" s="283"/>
      <c r="G12" s="283"/>
    </row>
    <row r="13" spans="1:7" x14ac:dyDescent="0.2">
      <c r="A13" s="283"/>
      <c r="B13" s="283"/>
      <c r="C13" s="220"/>
      <c r="D13" s="284"/>
      <c r="E13" s="284"/>
      <c r="F13" s="283"/>
      <c r="G13" s="283"/>
    </row>
    <row r="14" spans="1:7" x14ac:dyDescent="0.2">
      <c r="A14" s="283"/>
      <c r="B14" s="283"/>
      <c r="C14" s="220"/>
      <c r="D14" s="284"/>
      <c r="E14" s="284"/>
      <c r="F14" s="283"/>
      <c r="G14" s="283"/>
    </row>
    <row r="15" spans="1:7" x14ac:dyDescent="0.2">
      <c r="A15" s="283"/>
      <c r="B15" s="283"/>
      <c r="C15" s="220"/>
      <c r="D15" s="284"/>
      <c r="E15" s="284"/>
      <c r="F15" s="283"/>
      <c r="G15" s="283"/>
    </row>
    <row r="16" spans="1:7" x14ac:dyDescent="0.2">
      <c r="A16" s="62"/>
      <c r="B16" s="62" t="s">
        <v>295</v>
      </c>
      <c r="C16" s="242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54" t="s">
        <v>143</v>
      </c>
      <c r="B2" s="455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7"/>
      <c r="D1" s="3"/>
      <c r="E1" s="5"/>
    </row>
    <row r="2" spans="1:5" x14ac:dyDescent="0.2">
      <c r="A2" s="3" t="s">
        <v>139</v>
      </c>
      <c r="B2" s="3"/>
      <c r="C2" s="247"/>
      <c r="D2" s="3"/>
      <c r="E2" s="3"/>
    </row>
    <row r="5" spans="1:5" ht="11.25" customHeight="1" x14ac:dyDescent="0.2">
      <c r="A5" s="215" t="s">
        <v>304</v>
      </c>
      <c r="B5" s="215"/>
      <c r="E5" s="189" t="s">
        <v>303</v>
      </c>
    </row>
    <row r="6" spans="1:5" x14ac:dyDescent="0.2">
      <c r="A6" s="286"/>
      <c r="B6" s="286"/>
      <c r="C6" s="287"/>
      <c r="D6" s="286"/>
      <c r="E6" s="286"/>
    </row>
    <row r="7" spans="1:5" ht="15" customHeight="1" x14ac:dyDescent="0.2">
      <c r="A7" s="226" t="s">
        <v>45</v>
      </c>
      <c r="B7" s="225" t="s">
        <v>46</v>
      </c>
      <c r="C7" s="223" t="s">
        <v>243</v>
      </c>
      <c r="D7" s="224" t="s">
        <v>242</v>
      </c>
      <c r="E7" s="225" t="s">
        <v>302</v>
      </c>
    </row>
    <row r="8" spans="1:5" ht="11.25" customHeight="1" x14ac:dyDescent="0.2">
      <c r="A8" s="285" t="s">
        <v>518</v>
      </c>
      <c r="B8" s="285" t="s">
        <v>518</v>
      </c>
      <c r="C8" s="252"/>
      <c r="D8" s="285"/>
      <c r="E8" s="285"/>
    </row>
    <row r="9" spans="1:5" ht="11.25" customHeight="1" x14ac:dyDescent="0.2">
      <c r="A9" s="285"/>
      <c r="B9" s="285"/>
      <c r="C9" s="252"/>
      <c r="D9" s="285"/>
      <c r="E9" s="285"/>
    </row>
    <row r="10" spans="1:5" ht="11.25" customHeight="1" x14ac:dyDescent="0.2">
      <c r="A10" s="285"/>
      <c r="B10" s="285"/>
      <c r="C10" s="252"/>
      <c r="D10" s="285"/>
      <c r="E10" s="285"/>
    </row>
    <row r="11" spans="1:5" ht="11.25" customHeight="1" x14ac:dyDescent="0.2">
      <c r="A11" s="285"/>
      <c r="B11" s="285"/>
      <c r="C11" s="252"/>
      <c r="D11" s="285"/>
      <c r="E11" s="285"/>
    </row>
    <row r="12" spans="1:5" ht="11.25" customHeight="1" x14ac:dyDescent="0.2">
      <c r="A12" s="285"/>
      <c r="B12" s="285"/>
      <c r="C12" s="252"/>
      <c r="D12" s="285"/>
      <c r="E12" s="285"/>
    </row>
    <row r="13" spans="1:5" ht="11.25" customHeight="1" x14ac:dyDescent="0.2">
      <c r="A13" s="285"/>
      <c r="B13" s="285"/>
      <c r="C13" s="252"/>
      <c r="D13" s="285"/>
      <c r="E13" s="285"/>
    </row>
    <row r="14" spans="1:5" ht="11.25" customHeight="1" x14ac:dyDescent="0.2">
      <c r="A14" s="285"/>
      <c r="B14" s="285"/>
      <c r="C14" s="252"/>
      <c r="D14" s="285"/>
      <c r="E14" s="285"/>
    </row>
    <row r="15" spans="1:5" x14ac:dyDescent="0.2">
      <c r="A15" s="285"/>
      <c r="B15" s="285"/>
      <c r="C15" s="252"/>
      <c r="D15" s="285"/>
      <c r="E15" s="285"/>
    </row>
    <row r="16" spans="1:5" x14ac:dyDescent="0.2">
      <c r="A16" s="251"/>
      <c r="B16" s="251" t="s">
        <v>301</v>
      </c>
      <c r="C16" s="250">
        <f>SUM(C8:C15)</f>
        <v>0</v>
      </c>
      <c r="D16" s="251"/>
      <c r="E16" s="251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54" t="s">
        <v>143</v>
      </c>
      <c r="B2" s="455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Normal="100" zoomScaleSheetLayoutView="100" workbookViewId="0">
      <selection activeCell="A54" sqref="A5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7"/>
      <c r="D1" s="247"/>
      <c r="E1" s="247"/>
      <c r="F1" s="5"/>
    </row>
    <row r="2" spans="1:6" x14ac:dyDescent="0.2">
      <c r="A2" s="3" t="s">
        <v>139</v>
      </c>
      <c r="B2" s="3"/>
      <c r="C2" s="247"/>
      <c r="D2" s="247"/>
      <c r="E2" s="247"/>
      <c r="F2" s="239"/>
    </row>
    <row r="3" spans="1:6" x14ac:dyDescent="0.2">
      <c r="F3" s="239"/>
    </row>
    <row r="4" spans="1:6" x14ac:dyDescent="0.2">
      <c r="F4" s="239"/>
    </row>
    <row r="5" spans="1:6" ht="11.25" customHeight="1" x14ac:dyDescent="0.2">
      <c r="A5" s="215" t="s">
        <v>320</v>
      </c>
      <c r="B5" s="215"/>
      <c r="C5" s="292"/>
      <c r="D5" s="292"/>
      <c r="E5" s="292"/>
      <c r="F5" s="268" t="s">
        <v>309</v>
      </c>
    </row>
    <row r="6" spans="1:6" x14ac:dyDescent="0.2">
      <c r="A6" s="295"/>
      <c r="B6" s="295"/>
      <c r="C6" s="292"/>
      <c r="D6" s="294"/>
      <c r="E6" s="294"/>
      <c r="F6" s="293"/>
    </row>
    <row r="7" spans="1:6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291" t="s">
        <v>49</v>
      </c>
      <c r="F7" s="290" t="s">
        <v>308</v>
      </c>
    </row>
    <row r="8" spans="1:6" x14ac:dyDescent="0.2">
      <c r="A8" s="221" t="s">
        <v>518</v>
      </c>
      <c r="B8" s="221" t="s">
        <v>518</v>
      </c>
      <c r="C8" s="220"/>
      <c r="D8" s="220"/>
      <c r="E8" s="220"/>
      <c r="F8" s="220"/>
    </row>
    <row r="9" spans="1:6" x14ac:dyDescent="0.2">
      <c r="A9" s="221"/>
      <c r="B9" s="221"/>
      <c r="C9" s="220"/>
      <c r="D9" s="220"/>
      <c r="E9" s="220"/>
      <c r="F9" s="220"/>
    </row>
    <row r="10" spans="1:6" x14ac:dyDescent="0.2">
      <c r="A10" s="221"/>
      <c r="B10" s="221"/>
      <c r="C10" s="220"/>
      <c r="D10" s="220"/>
      <c r="E10" s="220"/>
      <c r="F10" s="220"/>
    </row>
    <row r="11" spans="1:6" x14ac:dyDescent="0.2">
      <c r="A11" s="221"/>
      <c r="B11" s="221"/>
      <c r="C11" s="220"/>
      <c r="D11" s="220"/>
      <c r="E11" s="220"/>
      <c r="F11" s="220"/>
    </row>
    <row r="12" spans="1:6" x14ac:dyDescent="0.2">
      <c r="A12" s="221"/>
      <c r="B12" s="221"/>
      <c r="C12" s="220"/>
      <c r="D12" s="220"/>
      <c r="E12" s="220"/>
      <c r="F12" s="220"/>
    </row>
    <row r="13" spans="1:6" x14ac:dyDescent="0.2">
      <c r="A13" s="221"/>
      <c r="B13" s="221"/>
      <c r="C13" s="220"/>
      <c r="D13" s="220"/>
      <c r="E13" s="220"/>
      <c r="F13" s="220"/>
    </row>
    <row r="14" spans="1:6" x14ac:dyDescent="0.2">
      <c r="A14" s="221"/>
      <c r="B14" s="221"/>
      <c r="C14" s="220"/>
      <c r="D14" s="220"/>
      <c r="E14" s="220"/>
      <c r="F14" s="220"/>
    </row>
    <row r="15" spans="1:6" x14ac:dyDescent="0.2">
      <c r="A15" s="221"/>
      <c r="B15" s="221"/>
      <c r="C15" s="220"/>
      <c r="D15" s="220"/>
      <c r="E15" s="220"/>
      <c r="F15" s="220"/>
    </row>
    <row r="16" spans="1:6" x14ac:dyDescent="0.2">
      <c r="A16" s="62"/>
      <c r="B16" s="62" t="s">
        <v>319</v>
      </c>
      <c r="C16" s="242">
        <f>SUM(C8:C15)</f>
        <v>0</v>
      </c>
      <c r="D16" s="242">
        <f>SUM(D8:D15)</f>
        <v>0</v>
      </c>
      <c r="E16" s="242">
        <f>SUM(E8:E15)</f>
        <v>0</v>
      </c>
      <c r="F16" s="242"/>
    </row>
    <row r="17" spans="1:6" x14ac:dyDescent="0.2">
      <c r="A17" s="60"/>
      <c r="B17" s="60"/>
      <c r="C17" s="229"/>
      <c r="D17" s="229"/>
      <c r="E17" s="229"/>
      <c r="F17" s="60"/>
    </row>
    <row r="18" spans="1:6" x14ac:dyDescent="0.2">
      <c r="A18" s="60"/>
      <c r="B18" s="60"/>
      <c r="C18" s="229"/>
      <c r="D18" s="229"/>
      <c r="E18" s="229"/>
      <c r="F18" s="60"/>
    </row>
    <row r="19" spans="1:6" ht="11.25" customHeight="1" x14ac:dyDescent="0.2">
      <c r="A19" s="215" t="s">
        <v>318</v>
      </c>
      <c r="B19" s="60"/>
      <c r="C19" s="292"/>
      <c r="D19" s="292"/>
      <c r="E19" s="292"/>
      <c r="F19" s="268" t="s">
        <v>309</v>
      </c>
    </row>
    <row r="20" spans="1:6" ht="12.75" customHeight="1" x14ac:dyDescent="0.2">
      <c r="A20" s="279"/>
      <c r="B20" s="279"/>
      <c r="C20" s="227"/>
    </row>
    <row r="21" spans="1:6" ht="15" customHeight="1" x14ac:dyDescent="0.2">
      <c r="A21" s="226" t="s">
        <v>45</v>
      </c>
      <c r="B21" s="225" t="s">
        <v>46</v>
      </c>
      <c r="C21" s="291" t="s">
        <v>47</v>
      </c>
      <c r="D21" s="291" t="s">
        <v>48</v>
      </c>
      <c r="E21" s="291" t="s">
        <v>49</v>
      </c>
      <c r="F21" s="290" t="s">
        <v>308</v>
      </c>
    </row>
    <row r="22" spans="1:6" x14ac:dyDescent="0.2">
      <c r="A22" s="221" t="s">
        <v>525</v>
      </c>
      <c r="B22" s="262" t="s">
        <v>526</v>
      </c>
      <c r="C22" s="263">
        <v>33656.639999999999</v>
      </c>
      <c r="D22" s="263">
        <v>58203.27</v>
      </c>
      <c r="E22" s="263">
        <v>24546.63</v>
      </c>
      <c r="F22" s="262"/>
    </row>
    <row r="23" spans="1:6" x14ac:dyDescent="0.2">
      <c r="A23" s="221" t="s">
        <v>527</v>
      </c>
      <c r="B23" s="262" t="s">
        <v>528</v>
      </c>
      <c r="C23" s="263">
        <v>0</v>
      </c>
      <c r="D23" s="263">
        <v>10998</v>
      </c>
      <c r="E23" s="263">
        <v>10998</v>
      </c>
      <c r="F23" s="262"/>
    </row>
    <row r="24" spans="1:6" x14ac:dyDescent="0.2">
      <c r="A24" s="221" t="s">
        <v>529</v>
      </c>
      <c r="B24" s="262" t="s">
        <v>530</v>
      </c>
      <c r="C24" s="263">
        <v>135460.14000000001</v>
      </c>
      <c r="D24" s="263">
        <v>211091.14</v>
      </c>
      <c r="E24" s="263">
        <v>75631</v>
      </c>
      <c r="F24" s="262"/>
    </row>
    <row r="25" spans="1:6" x14ac:dyDescent="0.2">
      <c r="A25" s="221" t="s">
        <v>531</v>
      </c>
      <c r="B25" s="262" t="s">
        <v>532</v>
      </c>
      <c r="C25" s="263">
        <v>0</v>
      </c>
      <c r="D25" s="263">
        <v>4785.59</v>
      </c>
      <c r="E25" s="263">
        <v>4785.59</v>
      </c>
      <c r="F25" s="262"/>
    </row>
    <row r="26" spans="1:6" x14ac:dyDescent="0.2">
      <c r="A26" s="221" t="s">
        <v>533</v>
      </c>
      <c r="B26" s="262" t="s">
        <v>534</v>
      </c>
      <c r="C26" s="263">
        <v>5499</v>
      </c>
      <c r="D26" s="263">
        <v>5499</v>
      </c>
      <c r="E26" s="263">
        <v>0</v>
      </c>
      <c r="F26" s="262"/>
    </row>
    <row r="27" spans="1:6" x14ac:dyDescent="0.2">
      <c r="A27" s="221" t="s">
        <v>535</v>
      </c>
      <c r="B27" s="262" t="s">
        <v>536</v>
      </c>
      <c r="C27" s="263">
        <v>185122</v>
      </c>
      <c r="D27" s="263">
        <v>185122</v>
      </c>
      <c r="E27" s="263">
        <v>0</v>
      </c>
      <c r="F27" s="262"/>
    </row>
    <row r="28" spans="1:6" x14ac:dyDescent="0.2">
      <c r="A28" s="221" t="s">
        <v>537</v>
      </c>
      <c r="B28" s="262" t="s">
        <v>538</v>
      </c>
      <c r="C28" s="263">
        <v>0</v>
      </c>
      <c r="D28" s="263">
        <v>34598.43</v>
      </c>
      <c r="E28" s="263">
        <v>34598.43</v>
      </c>
      <c r="F28" s="262"/>
    </row>
    <row r="29" spans="1:6" x14ac:dyDescent="0.2">
      <c r="A29" s="221" t="s">
        <v>539</v>
      </c>
      <c r="B29" s="262" t="s">
        <v>540</v>
      </c>
      <c r="C29" s="263">
        <v>22598</v>
      </c>
      <c r="D29" s="263">
        <v>24988</v>
      </c>
      <c r="E29" s="263">
        <v>2390</v>
      </c>
      <c r="F29" s="262"/>
    </row>
    <row r="30" spans="1:6" x14ac:dyDescent="0.2">
      <c r="A30" s="221"/>
      <c r="B30" s="262"/>
      <c r="C30" s="263"/>
      <c r="D30" s="263"/>
      <c r="E30" s="263"/>
      <c r="F30" s="262"/>
    </row>
    <row r="31" spans="1:6" x14ac:dyDescent="0.2">
      <c r="A31" s="62"/>
      <c r="B31" s="62" t="s">
        <v>317</v>
      </c>
      <c r="C31" s="242">
        <f>SUM(C22:C30)</f>
        <v>382335.78</v>
      </c>
      <c r="D31" s="242">
        <f>SUM(D22:D30)</f>
        <v>535285.43000000005</v>
      </c>
      <c r="E31" s="242">
        <f>SUM(E22:E30)</f>
        <v>152949.65</v>
      </c>
      <c r="F31" s="242"/>
    </row>
    <row r="32" spans="1:6" s="8" customFormat="1" x14ac:dyDescent="0.2">
      <c r="A32" s="59"/>
      <c r="B32" s="59"/>
      <c r="C32" s="11"/>
      <c r="D32" s="11"/>
      <c r="E32" s="11"/>
      <c r="F32" s="11"/>
    </row>
    <row r="33" spans="1:8" s="8" customFormat="1" x14ac:dyDescent="0.2">
      <c r="A33" s="59"/>
      <c r="B33" s="59"/>
      <c r="C33" s="11"/>
      <c r="D33" s="11"/>
      <c r="E33" s="11"/>
      <c r="F33" s="11"/>
    </row>
    <row r="34" spans="1:8" s="8" customFormat="1" ht="11.25" customHeight="1" x14ac:dyDescent="0.2">
      <c r="A34" s="215" t="s">
        <v>316</v>
      </c>
      <c r="B34" s="215"/>
      <c r="C34" s="292"/>
      <c r="D34" s="292"/>
      <c r="E34" s="292"/>
      <c r="G34" s="268" t="s">
        <v>309</v>
      </c>
    </row>
    <row r="35" spans="1:8" s="8" customFormat="1" x14ac:dyDescent="0.2">
      <c r="A35" s="279"/>
      <c r="B35" s="279"/>
      <c r="C35" s="227"/>
      <c r="D35" s="7"/>
      <c r="E35" s="7"/>
      <c r="F35" s="89"/>
    </row>
    <row r="36" spans="1:8" s="8" customFormat="1" ht="27.95" customHeight="1" x14ac:dyDescent="0.2">
      <c r="A36" s="226" t="s">
        <v>45</v>
      </c>
      <c r="B36" s="225" t="s">
        <v>46</v>
      </c>
      <c r="C36" s="291" t="s">
        <v>47</v>
      </c>
      <c r="D36" s="291" t="s">
        <v>48</v>
      </c>
      <c r="E36" s="291" t="s">
        <v>49</v>
      </c>
      <c r="F36" s="290" t="s">
        <v>308</v>
      </c>
      <c r="G36" s="290" t="s">
        <v>307</v>
      </c>
      <c r="H36" s="290" t="s">
        <v>306</v>
      </c>
    </row>
    <row r="37" spans="1:8" s="8" customFormat="1" x14ac:dyDescent="0.2">
      <c r="A37" s="221" t="s">
        <v>518</v>
      </c>
      <c r="B37" s="262" t="s">
        <v>518</v>
      </c>
      <c r="C37" s="220"/>
      <c r="D37" s="263"/>
      <c r="E37" s="263"/>
      <c r="F37" s="262"/>
      <c r="G37" s="262"/>
      <c r="H37" s="262"/>
    </row>
    <row r="38" spans="1:8" s="8" customFormat="1" x14ac:dyDescent="0.2">
      <c r="A38" s="221"/>
      <c r="B38" s="262"/>
      <c r="C38" s="220"/>
      <c r="D38" s="263"/>
      <c r="E38" s="263"/>
      <c r="F38" s="262"/>
      <c r="G38" s="262"/>
      <c r="H38" s="262"/>
    </row>
    <row r="39" spans="1:8" s="8" customFormat="1" x14ac:dyDescent="0.2">
      <c r="A39" s="221"/>
      <c r="B39" s="262"/>
      <c r="C39" s="220"/>
      <c r="D39" s="263"/>
      <c r="E39" s="263"/>
      <c r="F39" s="262"/>
      <c r="G39" s="262"/>
      <c r="H39" s="262"/>
    </row>
    <row r="40" spans="1:8" s="8" customFormat="1" x14ac:dyDescent="0.2">
      <c r="A40" s="221"/>
      <c r="B40" s="262"/>
      <c r="C40" s="220"/>
      <c r="D40" s="263"/>
      <c r="E40" s="263"/>
      <c r="F40" s="262"/>
      <c r="G40" s="262"/>
      <c r="H40" s="262"/>
    </row>
    <row r="41" spans="1:8" s="8" customFormat="1" x14ac:dyDescent="0.2">
      <c r="A41" s="62"/>
      <c r="B41" s="62" t="s">
        <v>315</v>
      </c>
      <c r="C41" s="242">
        <f>SUM(C37:C40)</f>
        <v>0</v>
      </c>
      <c r="D41" s="242">
        <f>SUM(D37:D40)</f>
        <v>0</v>
      </c>
      <c r="E41" s="242">
        <f>SUM(E37:E40)</f>
        <v>0</v>
      </c>
      <c r="F41" s="242"/>
      <c r="G41" s="242"/>
      <c r="H41" s="242"/>
    </row>
    <row r="42" spans="1:8" s="8" customFormat="1" x14ac:dyDescent="0.2">
      <c r="A42" s="15"/>
      <c r="B42" s="15"/>
      <c r="C42" s="16"/>
      <c r="D42" s="16"/>
      <c r="E42" s="16"/>
      <c r="F42" s="11"/>
    </row>
    <row r="44" spans="1:8" x14ac:dyDescent="0.2">
      <c r="A44" s="215" t="s">
        <v>314</v>
      </c>
      <c r="B44" s="215"/>
      <c r="C44" s="292"/>
      <c r="D44" s="292"/>
      <c r="E44" s="292"/>
      <c r="G44" s="268" t="s">
        <v>309</v>
      </c>
    </row>
    <row r="45" spans="1:8" x14ac:dyDescent="0.2">
      <c r="A45" s="279"/>
      <c r="B45" s="279"/>
      <c r="C45" s="227"/>
      <c r="H45" s="7"/>
    </row>
    <row r="46" spans="1:8" ht="27.95" customHeight="1" x14ac:dyDescent="0.2">
      <c r="A46" s="226" t="s">
        <v>45</v>
      </c>
      <c r="B46" s="225" t="s">
        <v>46</v>
      </c>
      <c r="C46" s="291" t="s">
        <v>47</v>
      </c>
      <c r="D46" s="291" t="s">
        <v>48</v>
      </c>
      <c r="E46" s="291" t="s">
        <v>49</v>
      </c>
      <c r="F46" s="290" t="s">
        <v>308</v>
      </c>
      <c r="G46" s="290" t="s">
        <v>307</v>
      </c>
      <c r="H46" s="290" t="s">
        <v>306</v>
      </c>
    </row>
    <row r="47" spans="1:8" x14ac:dyDescent="0.2">
      <c r="A47" s="221" t="s">
        <v>518</v>
      </c>
      <c r="B47" s="262" t="s">
        <v>518</v>
      </c>
      <c r="C47" s="220"/>
      <c r="D47" s="263"/>
      <c r="E47" s="263"/>
      <c r="F47" s="262"/>
      <c r="G47" s="262"/>
      <c r="H47" s="262"/>
    </row>
    <row r="48" spans="1:8" x14ac:dyDescent="0.2">
      <c r="A48" s="221"/>
      <c r="B48" s="262"/>
      <c r="C48" s="220"/>
      <c r="D48" s="263"/>
      <c r="E48" s="263"/>
      <c r="F48" s="262"/>
      <c r="G48" s="262"/>
      <c r="H48" s="262"/>
    </row>
    <row r="49" spans="1:8" x14ac:dyDescent="0.2">
      <c r="A49" s="221"/>
      <c r="B49" s="262"/>
      <c r="C49" s="220"/>
      <c r="D49" s="263"/>
      <c r="E49" s="263"/>
      <c r="F49" s="262"/>
      <c r="G49" s="262"/>
      <c r="H49" s="262"/>
    </row>
    <row r="50" spans="1:8" x14ac:dyDescent="0.2">
      <c r="A50" s="221"/>
      <c r="B50" s="262"/>
      <c r="C50" s="220"/>
      <c r="D50" s="263"/>
      <c r="E50" s="263"/>
      <c r="F50" s="262"/>
      <c r="G50" s="262"/>
      <c r="H50" s="262"/>
    </row>
    <row r="51" spans="1:8" x14ac:dyDescent="0.2">
      <c r="A51" s="62"/>
      <c r="B51" s="62" t="s">
        <v>313</v>
      </c>
      <c r="C51" s="242">
        <f>SUM(C47:C50)</f>
        <v>0</v>
      </c>
      <c r="D51" s="242">
        <f>SUM(D47:D50)</f>
        <v>0</v>
      </c>
      <c r="E51" s="242">
        <f>SUM(E47:E50)</f>
        <v>0</v>
      </c>
      <c r="F51" s="242"/>
      <c r="G51" s="242"/>
      <c r="H51" s="242"/>
    </row>
    <row r="54" spans="1:8" x14ac:dyDescent="0.2">
      <c r="A54" s="215" t="s">
        <v>312</v>
      </c>
      <c r="B54" s="215"/>
      <c r="C54" s="292"/>
      <c r="D54" s="292"/>
      <c r="E54" s="292"/>
      <c r="G54" s="268" t="s">
        <v>309</v>
      </c>
    </row>
    <row r="55" spans="1:8" x14ac:dyDescent="0.2">
      <c r="A55" s="279"/>
      <c r="B55" s="279"/>
      <c r="C55" s="227"/>
    </row>
    <row r="56" spans="1:8" ht="27.95" customHeight="1" x14ac:dyDescent="0.2">
      <c r="A56" s="226" t="s">
        <v>45</v>
      </c>
      <c r="B56" s="225" t="s">
        <v>46</v>
      </c>
      <c r="C56" s="291" t="s">
        <v>47</v>
      </c>
      <c r="D56" s="291" t="s">
        <v>48</v>
      </c>
      <c r="E56" s="291" t="s">
        <v>49</v>
      </c>
      <c r="F56" s="290" t="s">
        <v>308</v>
      </c>
      <c r="G56" s="290" t="s">
        <v>307</v>
      </c>
      <c r="H56" s="290" t="s">
        <v>306</v>
      </c>
    </row>
    <row r="57" spans="1:8" x14ac:dyDescent="0.2">
      <c r="A57" s="221" t="s">
        <v>541</v>
      </c>
      <c r="B57" s="262" t="s">
        <v>526</v>
      </c>
      <c r="C57" s="220">
        <v>-14292.66</v>
      </c>
      <c r="D57" s="263">
        <v>-25376.1</v>
      </c>
      <c r="E57" s="263">
        <v>-11083.44</v>
      </c>
      <c r="F57" s="262"/>
      <c r="G57" s="262"/>
      <c r="H57" s="262"/>
    </row>
    <row r="58" spans="1:8" x14ac:dyDescent="0.2">
      <c r="A58" s="221" t="s">
        <v>542</v>
      </c>
      <c r="B58" s="262" t="s">
        <v>528</v>
      </c>
      <c r="C58" s="220">
        <v>0</v>
      </c>
      <c r="D58" s="263">
        <v>-458.26</v>
      </c>
      <c r="E58" s="263">
        <v>-458.26</v>
      </c>
      <c r="F58" s="262"/>
      <c r="G58" s="262"/>
      <c r="H58" s="262"/>
    </row>
    <row r="59" spans="1:8" x14ac:dyDescent="0.2">
      <c r="A59" s="221" t="s">
        <v>543</v>
      </c>
      <c r="B59" s="262" t="s">
        <v>530</v>
      </c>
      <c r="C59" s="220">
        <v>-7134.04</v>
      </c>
      <c r="D59" s="263">
        <v>-16875.98</v>
      </c>
      <c r="E59" s="263">
        <v>-9741.94</v>
      </c>
      <c r="F59" s="262"/>
      <c r="G59" s="262"/>
      <c r="H59" s="262"/>
    </row>
    <row r="60" spans="1:8" x14ac:dyDescent="0.2">
      <c r="A60" s="221" t="s">
        <v>544</v>
      </c>
      <c r="B60" s="262" t="s">
        <v>532</v>
      </c>
      <c r="C60" s="220">
        <v>0</v>
      </c>
      <c r="D60" s="263">
        <v>-199.4</v>
      </c>
      <c r="E60" s="263">
        <v>-199.4</v>
      </c>
      <c r="F60" s="262"/>
      <c r="G60" s="262"/>
      <c r="H60" s="262"/>
    </row>
    <row r="61" spans="1:8" x14ac:dyDescent="0.2">
      <c r="A61" s="221" t="s">
        <v>545</v>
      </c>
      <c r="B61" s="262" t="s">
        <v>534</v>
      </c>
      <c r="C61" s="220">
        <v>-137.47999999999999</v>
      </c>
      <c r="D61" s="263">
        <v>-687.38</v>
      </c>
      <c r="E61" s="263">
        <v>-549.9</v>
      </c>
      <c r="F61" s="262"/>
      <c r="G61" s="262"/>
      <c r="H61" s="262"/>
    </row>
    <row r="62" spans="1:8" x14ac:dyDescent="0.2">
      <c r="A62" s="221" t="s">
        <v>546</v>
      </c>
      <c r="B62" s="262" t="s">
        <v>536</v>
      </c>
      <c r="C62" s="220">
        <v>-88704.29</v>
      </c>
      <c r="D62" s="263">
        <v>-134984.79</v>
      </c>
      <c r="E62" s="263">
        <v>-46280.5</v>
      </c>
      <c r="F62" s="262"/>
      <c r="G62" s="262"/>
      <c r="H62" s="262"/>
    </row>
    <row r="63" spans="1:8" x14ac:dyDescent="0.2">
      <c r="A63" s="221" t="s">
        <v>547</v>
      </c>
      <c r="B63" s="262" t="s">
        <v>538</v>
      </c>
      <c r="C63" s="220">
        <v>0</v>
      </c>
      <c r="D63" s="263">
        <v>-1441.6</v>
      </c>
      <c r="E63" s="263">
        <v>-1441.6</v>
      </c>
      <c r="F63" s="262"/>
      <c r="G63" s="262"/>
      <c r="H63" s="262"/>
    </row>
    <row r="64" spans="1:8" x14ac:dyDescent="0.2">
      <c r="A64" s="221"/>
      <c r="B64" s="262"/>
      <c r="C64" s="220"/>
      <c r="D64" s="263"/>
      <c r="E64" s="263"/>
      <c r="F64" s="262"/>
      <c r="G64" s="262"/>
      <c r="H64" s="262"/>
    </row>
    <row r="65" spans="1:8" x14ac:dyDescent="0.2">
      <c r="A65" s="62"/>
      <c r="B65" s="62" t="s">
        <v>311</v>
      </c>
      <c r="C65" s="242">
        <f>SUM(C57:C64)</f>
        <v>-110268.47</v>
      </c>
      <c r="D65" s="242">
        <f>SUM(D57:D64)</f>
        <v>-180023.51</v>
      </c>
      <c r="E65" s="242">
        <f>SUM(E57:E64)</f>
        <v>-69755.040000000008</v>
      </c>
      <c r="F65" s="242"/>
      <c r="G65" s="242"/>
      <c r="H65" s="242"/>
    </row>
    <row r="68" spans="1:8" x14ac:dyDescent="0.2">
      <c r="A68" s="215" t="s">
        <v>310</v>
      </c>
      <c r="B68" s="215"/>
      <c r="C68" s="292"/>
      <c r="D68" s="292"/>
      <c r="E68" s="292"/>
      <c r="G68" s="268" t="s">
        <v>309</v>
      </c>
    </row>
    <row r="69" spans="1:8" x14ac:dyDescent="0.2">
      <c r="A69" s="279"/>
      <c r="B69" s="279"/>
      <c r="C69" s="227"/>
    </row>
    <row r="70" spans="1:8" ht="27.95" customHeight="1" x14ac:dyDescent="0.2">
      <c r="A70" s="226" t="s">
        <v>45</v>
      </c>
      <c r="B70" s="225" t="s">
        <v>46</v>
      </c>
      <c r="C70" s="291" t="s">
        <v>47</v>
      </c>
      <c r="D70" s="291" t="s">
        <v>48</v>
      </c>
      <c r="E70" s="291" t="s">
        <v>49</v>
      </c>
      <c r="F70" s="290" t="s">
        <v>308</v>
      </c>
      <c r="G70" s="290" t="s">
        <v>307</v>
      </c>
      <c r="H70" s="290" t="s">
        <v>306</v>
      </c>
    </row>
    <row r="71" spans="1:8" x14ac:dyDescent="0.2">
      <c r="A71" s="221" t="s">
        <v>518</v>
      </c>
      <c r="B71" s="262" t="s">
        <v>518</v>
      </c>
      <c r="C71" s="220"/>
      <c r="D71" s="263"/>
      <c r="E71" s="263"/>
      <c r="F71" s="262"/>
      <c r="G71" s="262"/>
      <c r="H71" s="262"/>
    </row>
    <row r="72" spans="1:8" x14ac:dyDescent="0.2">
      <c r="A72" s="221"/>
      <c r="B72" s="262"/>
      <c r="C72" s="220"/>
      <c r="D72" s="263"/>
      <c r="E72" s="263"/>
      <c r="F72" s="262"/>
      <c r="G72" s="262"/>
      <c r="H72" s="262"/>
    </row>
    <row r="73" spans="1:8" x14ac:dyDescent="0.2">
      <c r="A73" s="221"/>
      <c r="B73" s="262"/>
      <c r="C73" s="220"/>
      <c r="D73" s="263"/>
      <c r="E73" s="263"/>
      <c r="F73" s="262"/>
      <c r="G73" s="262"/>
      <c r="H73" s="262"/>
    </row>
    <row r="74" spans="1:8" x14ac:dyDescent="0.2">
      <c r="A74" s="221"/>
      <c r="B74" s="262"/>
      <c r="C74" s="220"/>
      <c r="D74" s="263"/>
      <c r="E74" s="263"/>
      <c r="F74" s="262"/>
      <c r="G74" s="262"/>
      <c r="H74" s="262"/>
    </row>
    <row r="75" spans="1:8" x14ac:dyDescent="0.2">
      <c r="A75" s="62"/>
      <c r="B75" s="62" t="s">
        <v>305</v>
      </c>
      <c r="C75" s="242">
        <f>SUM(C71:C74)</f>
        <v>0</v>
      </c>
      <c r="D75" s="242">
        <f>SUM(D71:D74)</f>
        <v>0</v>
      </c>
      <c r="E75" s="242">
        <f>SUM(E71:E74)</f>
        <v>0</v>
      </c>
      <c r="F75" s="242"/>
      <c r="G75" s="242"/>
      <c r="H75" s="242"/>
    </row>
  </sheetData>
  <dataValidations count="8">
    <dataValidation allowBlank="1" showInputMessage="1" showErrorMessage="1" prompt="Importe final del periodo que corresponde la información financiera trimestral que se presenta." sqref="D7 D21 D36 D46 D56 D70"/>
    <dataValidation allowBlank="1" showInputMessage="1" showErrorMessage="1" prompt="Saldo al 31 de diciembre del año anterior del ejercio que se presenta." sqref="C7 C21 C36 C46 C56 C70"/>
    <dataValidation allowBlank="1" showInputMessage="1" showErrorMessage="1" prompt="Corresponde al número de la cuenta de acuerdo al Plan de Cuentas emitido por el CONAC (DOF 23/12/2015)." sqref="A7 A21 A36 A46 A56 A70"/>
    <dataValidation allowBlank="1" showInputMessage="1" showErrorMessage="1" prompt="Indicar la tasa de aplicación." sqref="H36 H46 H56 H70"/>
    <dataValidation allowBlank="1" showInputMessage="1" showErrorMessage="1" prompt="Indicar el método de depreciación." sqref="G36 G46 G56 G70"/>
    <dataValidation allowBlank="1" showInputMessage="1" showErrorMessage="1" prompt="Corresponde al nombre o descripción de la cuenta de acuerdo al Plan de Cuentas emitido por el CONAC." sqref="B7 B21 B36 B46 B56 B70"/>
    <dataValidation allowBlank="1" showInputMessage="1" showErrorMessage="1" prompt="Diferencia entre el saldo final y el inicial presentados." sqref="E7 E21 E36 E46 E56 E70"/>
    <dataValidation allowBlank="1" showInputMessage="1" showErrorMessage="1" prompt="Criterio para la aplicación de depreciación: anual, mensual, trimestral, etc." sqref="F7 F21 F70 F46 F56 F36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4" t="s">
        <v>143</v>
      </c>
      <c r="B2" s="455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7"/>
      <c r="D1" s="247"/>
      <c r="E1" s="247"/>
      <c r="F1" s="5"/>
    </row>
    <row r="2" spans="1:6" ht="11.25" customHeight="1" x14ac:dyDescent="0.2">
      <c r="A2" s="3" t="s">
        <v>139</v>
      </c>
      <c r="B2" s="3"/>
      <c r="C2" s="247"/>
      <c r="D2" s="247"/>
      <c r="E2" s="247"/>
    </row>
    <row r="3" spans="1:6" ht="11.25" customHeight="1" x14ac:dyDescent="0.2">
      <c r="A3" s="3"/>
      <c r="B3" s="3"/>
      <c r="C3" s="247"/>
      <c r="D3" s="247"/>
      <c r="E3" s="247"/>
    </row>
    <row r="4" spans="1:6" ht="11.25" customHeight="1" x14ac:dyDescent="0.2"/>
    <row r="5" spans="1:6" ht="11.25" customHeight="1" x14ac:dyDescent="0.2">
      <c r="A5" s="309" t="s">
        <v>328</v>
      </c>
      <c r="B5" s="309"/>
      <c r="C5" s="306"/>
      <c r="D5" s="306"/>
      <c r="E5" s="306"/>
      <c r="F5" s="189" t="s">
        <v>325</v>
      </c>
    </row>
    <row r="6" spans="1:6" s="8" customFormat="1" x14ac:dyDescent="0.2">
      <c r="A6" s="17"/>
      <c r="B6" s="17"/>
      <c r="C6" s="306"/>
      <c r="D6" s="306"/>
      <c r="E6" s="306"/>
    </row>
    <row r="7" spans="1:6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291" t="s">
        <v>49</v>
      </c>
      <c r="F7" s="290" t="s">
        <v>308</v>
      </c>
    </row>
    <row r="8" spans="1:6" x14ac:dyDescent="0.2">
      <c r="A8" s="283" t="s">
        <v>518</v>
      </c>
      <c r="B8" s="283" t="s">
        <v>518</v>
      </c>
      <c r="C8" s="220"/>
      <c r="D8" s="302"/>
      <c r="E8" s="302"/>
      <c r="F8" s="301"/>
    </row>
    <row r="9" spans="1:6" x14ac:dyDescent="0.2">
      <c r="A9" s="283"/>
      <c r="B9" s="283"/>
      <c r="C9" s="220"/>
      <c r="D9" s="302"/>
      <c r="E9" s="302"/>
      <c r="F9" s="301"/>
    </row>
    <row r="10" spans="1:6" x14ac:dyDescent="0.2">
      <c r="A10" s="283"/>
      <c r="B10" s="283"/>
      <c r="C10" s="220"/>
      <c r="D10" s="302"/>
      <c r="E10" s="302"/>
      <c r="F10" s="301"/>
    </row>
    <row r="11" spans="1:6" x14ac:dyDescent="0.2">
      <c r="A11" s="283"/>
      <c r="B11" s="283"/>
      <c r="C11" s="220"/>
      <c r="D11" s="302"/>
      <c r="E11" s="302"/>
      <c r="F11" s="301"/>
    </row>
    <row r="12" spans="1:6" x14ac:dyDescent="0.2">
      <c r="A12" s="283"/>
      <c r="B12" s="283"/>
      <c r="C12" s="220"/>
      <c r="D12" s="302"/>
      <c r="E12" s="302"/>
      <c r="F12" s="301"/>
    </row>
    <row r="13" spans="1:6" x14ac:dyDescent="0.2">
      <c r="A13" s="62"/>
      <c r="B13" s="62" t="s">
        <v>327</v>
      </c>
      <c r="C13" s="242">
        <f>SUM(C8:C12)</f>
        <v>0</v>
      </c>
      <c r="D13" s="242">
        <f>SUM(D8:D12)</f>
        <v>0</v>
      </c>
      <c r="E13" s="242">
        <f>SUM(E8:E12)</f>
        <v>0</v>
      </c>
      <c r="F13" s="62"/>
    </row>
    <row r="14" spans="1:6" x14ac:dyDescent="0.2">
      <c r="A14" s="60"/>
      <c r="B14" s="60"/>
      <c r="C14" s="229"/>
      <c r="D14" s="229"/>
      <c r="E14" s="229"/>
      <c r="F14" s="60"/>
    </row>
    <row r="15" spans="1:6" x14ac:dyDescent="0.2">
      <c r="A15" s="60"/>
      <c r="B15" s="60"/>
      <c r="C15" s="229"/>
      <c r="D15" s="229"/>
      <c r="E15" s="229"/>
      <c r="F15" s="60"/>
    </row>
    <row r="16" spans="1:6" ht="11.25" customHeight="1" x14ac:dyDescent="0.2">
      <c r="A16" s="308" t="s">
        <v>326</v>
      </c>
      <c r="B16" s="307"/>
      <c r="C16" s="306"/>
      <c r="D16" s="306"/>
      <c r="E16" s="306"/>
      <c r="F16" s="189" t="s">
        <v>325</v>
      </c>
    </row>
    <row r="17" spans="1:6" x14ac:dyDescent="0.2">
      <c r="A17" s="286"/>
      <c r="B17" s="286"/>
      <c r="C17" s="287"/>
      <c r="D17" s="287"/>
      <c r="E17" s="287"/>
    </row>
    <row r="18" spans="1:6" ht="15" customHeight="1" x14ac:dyDescent="0.2">
      <c r="A18" s="226" t="s">
        <v>45</v>
      </c>
      <c r="B18" s="225" t="s">
        <v>46</v>
      </c>
      <c r="C18" s="291" t="s">
        <v>47</v>
      </c>
      <c r="D18" s="291" t="s">
        <v>48</v>
      </c>
      <c r="E18" s="291" t="s">
        <v>49</v>
      </c>
      <c r="F18" s="290" t="s">
        <v>308</v>
      </c>
    </row>
    <row r="19" spans="1:6" ht="11.25" customHeight="1" x14ac:dyDescent="0.2">
      <c r="A19" s="221" t="s">
        <v>518</v>
      </c>
      <c r="B19" s="283" t="s">
        <v>518</v>
      </c>
      <c r="C19" s="220"/>
      <c r="D19" s="220"/>
      <c r="E19" s="220"/>
      <c r="F19" s="301"/>
    </row>
    <row r="20" spans="1:6" ht="11.25" customHeight="1" x14ac:dyDescent="0.2">
      <c r="A20" s="221"/>
      <c r="B20" s="283"/>
      <c r="C20" s="220"/>
      <c r="D20" s="220"/>
      <c r="E20" s="220"/>
      <c r="F20" s="301"/>
    </row>
    <row r="21" spans="1:6" x14ac:dyDescent="0.2">
      <c r="A21" s="221"/>
      <c r="B21" s="283"/>
      <c r="C21" s="220"/>
      <c r="D21" s="220"/>
      <c r="E21" s="220"/>
      <c r="F21" s="301"/>
    </row>
    <row r="22" spans="1:6" x14ac:dyDescent="0.2">
      <c r="A22" s="62"/>
      <c r="B22" s="62" t="s">
        <v>324</v>
      </c>
      <c r="C22" s="242">
        <f>SUM(C19:C21)</f>
        <v>0</v>
      </c>
      <c r="D22" s="242">
        <f>SUM(D19:D21)</f>
        <v>0</v>
      </c>
      <c r="E22" s="242">
        <f>SUM(E19:E21)</f>
        <v>0</v>
      </c>
      <c r="F22" s="62"/>
    </row>
    <row r="23" spans="1:6" x14ac:dyDescent="0.2">
      <c r="A23" s="60"/>
      <c r="B23" s="60"/>
      <c r="C23" s="229"/>
      <c r="D23" s="229"/>
      <c r="E23" s="229"/>
      <c r="F23" s="60"/>
    </row>
    <row r="24" spans="1:6" x14ac:dyDescent="0.2">
      <c r="A24" s="60"/>
      <c r="B24" s="60"/>
      <c r="C24" s="229"/>
      <c r="D24" s="229"/>
      <c r="E24" s="229"/>
      <c r="F24" s="60"/>
    </row>
    <row r="25" spans="1:6" ht="11.25" customHeight="1" x14ac:dyDescent="0.2">
      <c r="A25" s="305" t="s">
        <v>323</v>
      </c>
      <c r="B25" s="304"/>
      <c r="C25" s="303"/>
      <c r="D25" s="303"/>
      <c r="E25" s="292"/>
      <c r="F25" s="268" t="s">
        <v>322</v>
      </c>
    </row>
    <row r="26" spans="1:6" x14ac:dyDescent="0.2">
      <c r="A26" s="279"/>
      <c r="B26" s="279"/>
      <c r="C26" s="227"/>
    </row>
    <row r="27" spans="1:6" ht="15" customHeight="1" x14ac:dyDescent="0.2">
      <c r="A27" s="226" t="s">
        <v>45</v>
      </c>
      <c r="B27" s="225" t="s">
        <v>46</v>
      </c>
      <c r="C27" s="291" t="s">
        <v>47</v>
      </c>
      <c r="D27" s="291" t="s">
        <v>48</v>
      </c>
      <c r="E27" s="291" t="s">
        <v>49</v>
      </c>
      <c r="F27" s="290" t="s">
        <v>308</v>
      </c>
    </row>
    <row r="28" spans="1:6" x14ac:dyDescent="0.2">
      <c r="A28" s="283" t="s">
        <v>518</v>
      </c>
      <c r="B28" s="283" t="s">
        <v>518</v>
      </c>
      <c r="C28" s="220"/>
      <c r="D28" s="302"/>
      <c r="E28" s="302"/>
      <c r="F28" s="301"/>
    </row>
    <row r="29" spans="1:6" x14ac:dyDescent="0.2">
      <c r="A29" s="283"/>
      <c r="B29" s="283"/>
      <c r="C29" s="220"/>
      <c r="D29" s="302"/>
      <c r="E29" s="302"/>
      <c r="F29" s="301"/>
    </row>
    <row r="30" spans="1:6" x14ac:dyDescent="0.2">
      <c r="A30" s="283"/>
      <c r="B30" s="283"/>
      <c r="C30" s="220"/>
      <c r="D30" s="302"/>
      <c r="E30" s="302"/>
      <c r="F30" s="301"/>
    </row>
    <row r="31" spans="1:6" x14ac:dyDescent="0.2">
      <c r="A31" s="283"/>
      <c r="B31" s="283"/>
      <c r="C31" s="220"/>
      <c r="D31" s="302"/>
      <c r="E31" s="302"/>
      <c r="F31" s="301"/>
    </row>
    <row r="32" spans="1:6" x14ac:dyDescent="0.2">
      <c r="A32" s="283"/>
      <c r="B32" s="283"/>
      <c r="C32" s="220"/>
      <c r="D32" s="302"/>
      <c r="E32" s="302"/>
      <c r="F32" s="301"/>
    </row>
    <row r="33" spans="1:6" x14ac:dyDescent="0.2">
      <c r="A33" s="283"/>
      <c r="B33" s="283"/>
      <c r="C33" s="220"/>
      <c r="D33" s="302"/>
      <c r="E33" s="302"/>
      <c r="F33" s="301"/>
    </row>
    <row r="34" spans="1:6" x14ac:dyDescent="0.2">
      <c r="A34" s="300"/>
      <c r="B34" s="300" t="s">
        <v>321</v>
      </c>
      <c r="C34" s="299">
        <f>SUM(C28:C33)</f>
        <v>0</v>
      </c>
      <c r="D34" s="299">
        <f>SUM(D28:D33)</f>
        <v>0</v>
      </c>
      <c r="E34" s="299">
        <f>SUM(E28:E33)</f>
        <v>0</v>
      </c>
      <c r="F34" s="299"/>
    </row>
    <row r="35" spans="1:6" x14ac:dyDescent="0.2">
      <c r="A35" s="298"/>
      <c r="B35" s="296"/>
      <c r="C35" s="297"/>
      <c r="D35" s="297"/>
      <c r="E35" s="297"/>
      <c r="F35" s="296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4" t="s">
        <v>143</v>
      </c>
      <c r="B2" s="455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89" t="s">
        <v>50</v>
      </c>
    </row>
    <row r="6" spans="1:17" x14ac:dyDescent="0.2">
      <c r="A6" s="18" t="s">
        <v>518</v>
      </c>
      <c r="B6" s="18" t="s">
        <v>518</v>
      </c>
      <c r="J6" s="464"/>
      <c r="K6" s="464"/>
      <c r="L6" s="464"/>
      <c r="M6" s="464"/>
      <c r="N6" s="464"/>
      <c r="O6" s="464"/>
      <c r="P6" s="464"/>
      <c r="Q6" s="464"/>
    </row>
    <row r="7" spans="1:17" x14ac:dyDescent="0.2">
      <c r="A7" s="3" t="s">
        <v>52</v>
      </c>
    </row>
    <row r="8" spans="1:17" ht="52.5" customHeight="1" x14ac:dyDescent="0.2">
      <c r="A8" s="465" t="s">
        <v>53</v>
      </c>
      <c r="B8" s="465"/>
      <c r="C8" s="465"/>
      <c r="D8" s="465"/>
      <c r="E8" s="465"/>
      <c r="F8" s="465"/>
      <c r="G8" s="465"/>
      <c r="H8" s="465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64"/>
      <c r="K6" s="464"/>
      <c r="L6" s="464"/>
      <c r="M6" s="464"/>
      <c r="N6" s="464"/>
      <c r="O6" s="464"/>
      <c r="P6" s="464"/>
      <c r="Q6" s="464"/>
    </row>
    <row r="7" spans="1:17" x14ac:dyDescent="0.2">
      <c r="A7" s="3" t="s">
        <v>52</v>
      </c>
    </row>
    <row r="8" spans="1:17" ht="52.5" customHeight="1" x14ac:dyDescent="0.2">
      <c r="A8" s="465" t="s">
        <v>53</v>
      </c>
      <c r="B8" s="465"/>
      <c r="C8" s="465"/>
      <c r="D8" s="465"/>
      <c r="E8" s="465"/>
      <c r="F8" s="465"/>
      <c r="G8" s="465"/>
      <c r="H8" s="465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6" customFormat="1" ht="11.25" customHeight="1" x14ac:dyDescent="0.25">
      <c r="A5" s="309" t="s">
        <v>333</v>
      </c>
      <c r="B5" s="319"/>
      <c r="C5" s="318"/>
      <c r="D5" s="317" t="s">
        <v>330</v>
      </c>
    </row>
    <row r="6" spans="1:4" x14ac:dyDescent="0.2">
      <c r="A6" s="315"/>
      <c r="B6" s="315"/>
      <c r="C6" s="316"/>
      <c r="D6" s="315"/>
    </row>
    <row r="7" spans="1:4" ht="15" customHeight="1" x14ac:dyDescent="0.2">
      <c r="A7" s="226" t="s">
        <v>45</v>
      </c>
      <c r="B7" s="225" t="s">
        <v>46</v>
      </c>
      <c r="C7" s="223" t="s">
        <v>243</v>
      </c>
      <c r="D7" s="314" t="s">
        <v>262</v>
      </c>
    </row>
    <row r="8" spans="1:4" x14ac:dyDescent="0.2">
      <c r="A8" s="285" t="s">
        <v>518</v>
      </c>
      <c r="B8" s="285" t="s">
        <v>518</v>
      </c>
      <c r="C8" s="229"/>
      <c r="D8" s="313"/>
    </row>
    <row r="9" spans="1:4" x14ac:dyDescent="0.2">
      <c r="A9" s="285"/>
      <c r="B9" s="285"/>
      <c r="C9" s="312"/>
      <c r="D9" s="313"/>
    </row>
    <row r="10" spans="1:4" x14ac:dyDescent="0.2">
      <c r="A10" s="285"/>
      <c r="B10" s="285"/>
      <c r="C10" s="312"/>
      <c r="D10" s="311"/>
    </row>
    <row r="11" spans="1:4" x14ac:dyDescent="0.2">
      <c r="A11" s="251"/>
      <c r="B11" s="251" t="s">
        <v>332</v>
      </c>
      <c r="C11" s="231">
        <f>SUM(C8:C10)</f>
        <v>0</v>
      </c>
      <c r="D11" s="310"/>
    </row>
    <row r="14" spans="1:4" ht="11.25" customHeight="1" x14ac:dyDescent="0.2">
      <c r="A14" s="309" t="s">
        <v>331</v>
      </c>
      <c r="B14" s="319"/>
      <c r="C14" s="318"/>
      <c r="D14" s="317" t="s">
        <v>330</v>
      </c>
    </row>
    <row r="15" spans="1:4" x14ac:dyDescent="0.2">
      <c r="A15" s="315"/>
      <c r="B15" s="315"/>
      <c r="C15" s="316"/>
      <c r="D15" s="315"/>
    </row>
    <row r="16" spans="1:4" ht="15" customHeight="1" x14ac:dyDescent="0.2">
      <c r="A16" s="226" t="s">
        <v>45</v>
      </c>
      <c r="B16" s="225" t="s">
        <v>46</v>
      </c>
      <c r="C16" s="223" t="s">
        <v>243</v>
      </c>
      <c r="D16" s="314" t="s">
        <v>262</v>
      </c>
    </row>
    <row r="17" spans="1:4" x14ac:dyDescent="0.2">
      <c r="A17" s="285" t="s">
        <v>518</v>
      </c>
      <c r="B17" s="285" t="s">
        <v>518</v>
      </c>
      <c r="C17" s="229"/>
      <c r="D17" s="313"/>
    </row>
    <row r="18" spans="1:4" x14ac:dyDescent="0.2">
      <c r="A18" s="285"/>
      <c r="B18" s="285"/>
      <c r="C18" s="312"/>
      <c r="D18" s="313"/>
    </row>
    <row r="19" spans="1:4" x14ac:dyDescent="0.2">
      <c r="A19" s="285"/>
      <c r="B19" s="285"/>
      <c r="C19" s="312"/>
      <c r="D19" s="311"/>
    </row>
    <row r="20" spans="1:4" x14ac:dyDescent="0.2">
      <c r="A20" s="251"/>
      <c r="B20" s="251" t="s">
        <v>329</v>
      </c>
      <c r="C20" s="231">
        <f>SUM(C17:C19)</f>
        <v>0</v>
      </c>
      <c r="D20" s="310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4" t="s">
        <v>143</v>
      </c>
      <c r="B2" s="455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7"/>
      <c r="D1" s="247"/>
      <c r="E1" s="247"/>
      <c r="F1" s="247"/>
      <c r="G1" s="247"/>
      <c r="H1" s="5"/>
    </row>
    <row r="2" spans="1:8" x14ac:dyDescent="0.2">
      <c r="A2" s="3" t="s">
        <v>139</v>
      </c>
      <c r="B2" s="3"/>
      <c r="C2" s="247"/>
      <c r="D2" s="247"/>
      <c r="E2" s="247"/>
      <c r="F2" s="247"/>
      <c r="G2" s="247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5" t="s">
        <v>338</v>
      </c>
      <c r="B5" s="189"/>
      <c r="C5" s="23"/>
      <c r="D5" s="23"/>
      <c r="E5" s="23"/>
      <c r="F5" s="23"/>
      <c r="G5" s="23"/>
      <c r="H5" s="323" t="s">
        <v>335</v>
      </c>
    </row>
    <row r="6" spans="1:8" x14ac:dyDescent="0.2">
      <c r="A6" s="286"/>
    </row>
    <row r="7" spans="1:8" ht="15" customHeight="1" x14ac:dyDescent="0.2">
      <c r="A7" s="226" t="s">
        <v>45</v>
      </c>
      <c r="B7" s="225" t="s">
        <v>46</v>
      </c>
      <c r="C7" s="223" t="s">
        <v>243</v>
      </c>
      <c r="D7" s="265" t="s">
        <v>266</v>
      </c>
      <c r="E7" s="265" t="s">
        <v>265</v>
      </c>
      <c r="F7" s="265" t="s">
        <v>264</v>
      </c>
      <c r="G7" s="264" t="s">
        <v>263</v>
      </c>
      <c r="H7" s="225" t="s">
        <v>262</v>
      </c>
    </row>
    <row r="8" spans="1:8" x14ac:dyDescent="0.2">
      <c r="A8" s="221" t="s">
        <v>548</v>
      </c>
      <c r="B8" s="221" t="s">
        <v>549</v>
      </c>
      <c r="C8" s="220">
        <v>-174452.59</v>
      </c>
      <c r="D8" s="220">
        <v>-174452.59</v>
      </c>
      <c r="E8" s="220"/>
      <c r="F8" s="220"/>
      <c r="G8" s="220"/>
      <c r="H8" s="322"/>
    </row>
    <row r="9" spans="1:8" x14ac:dyDescent="0.2">
      <c r="A9" s="221" t="s">
        <v>550</v>
      </c>
      <c r="B9" s="221" t="s">
        <v>551</v>
      </c>
      <c r="C9" s="220">
        <v>-887.81</v>
      </c>
      <c r="D9" s="220">
        <v>-887.81</v>
      </c>
      <c r="E9" s="220"/>
      <c r="F9" s="220"/>
      <c r="G9" s="220"/>
      <c r="H9" s="322"/>
    </row>
    <row r="10" spans="1:8" x14ac:dyDescent="0.2">
      <c r="A10" s="221" t="s">
        <v>552</v>
      </c>
      <c r="B10" s="221" t="s">
        <v>553</v>
      </c>
      <c r="C10" s="220">
        <v>-270</v>
      </c>
      <c r="D10" s="220">
        <v>-270</v>
      </c>
      <c r="E10" s="220"/>
      <c r="F10" s="220"/>
      <c r="G10" s="220"/>
      <c r="H10" s="322"/>
    </row>
    <row r="11" spans="1:8" x14ac:dyDescent="0.2">
      <c r="A11" s="221" t="s">
        <v>554</v>
      </c>
      <c r="B11" s="221" t="s">
        <v>555</v>
      </c>
      <c r="C11" s="220">
        <v>-27</v>
      </c>
      <c r="D11" s="220">
        <v>-27</v>
      </c>
      <c r="E11" s="220"/>
      <c r="F11" s="220"/>
      <c r="G11" s="220"/>
      <c r="H11" s="322"/>
    </row>
    <row r="12" spans="1:8" x14ac:dyDescent="0.2">
      <c r="A12" s="221" t="s">
        <v>556</v>
      </c>
      <c r="B12" s="221" t="s">
        <v>557</v>
      </c>
      <c r="C12" s="220">
        <v>-270</v>
      </c>
      <c r="D12" s="220">
        <v>-270</v>
      </c>
      <c r="E12" s="220"/>
      <c r="F12" s="220"/>
      <c r="G12" s="220"/>
      <c r="H12" s="322"/>
    </row>
    <row r="13" spans="1:8" x14ac:dyDescent="0.2">
      <c r="A13" s="221"/>
      <c r="B13" s="221"/>
      <c r="C13" s="220"/>
      <c r="D13" s="220"/>
      <c r="E13" s="220"/>
      <c r="F13" s="220"/>
      <c r="G13" s="220"/>
      <c r="H13" s="322"/>
    </row>
    <row r="14" spans="1:8" x14ac:dyDescent="0.2">
      <c r="A14" s="221"/>
      <c r="B14" s="221"/>
      <c r="C14" s="220"/>
      <c r="D14" s="220"/>
      <c r="E14" s="220"/>
      <c r="F14" s="220"/>
      <c r="G14" s="220"/>
      <c r="H14" s="322"/>
    </row>
    <row r="15" spans="1:8" x14ac:dyDescent="0.2">
      <c r="A15" s="221"/>
      <c r="B15" s="221"/>
      <c r="C15" s="220"/>
      <c r="D15" s="220"/>
      <c r="E15" s="220"/>
      <c r="F15" s="220"/>
      <c r="G15" s="220"/>
      <c r="H15" s="322"/>
    </row>
    <row r="16" spans="1:8" x14ac:dyDescent="0.2">
      <c r="A16" s="221"/>
      <c r="B16" s="221"/>
      <c r="C16" s="220"/>
      <c r="D16" s="220"/>
      <c r="E16" s="220"/>
      <c r="F16" s="220"/>
      <c r="G16" s="220"/>
      <c r="H16" s="322"/>
    </row>
    <row r="17" spans="1:8" x14ac:dyDescent="0.2">
      <c r="A17" s="221"/>
      <c r="B17" s="221"/>
      <c r="C17" s="220"/>
      <c r="D17" s="220"/>
      <c r="E17" s="220"/>
      <c r="F17" s="220"/>
      <c r="G17" s="220"/>
      <c r="H17" s="322"/>
    </row>
    <row r="18" spans="1:8" x14ac:dyDescent="0.2">
      <c r="A18" s="221"/>
      <c r="B18" s="221"/>
      <c r="C18" s="220"/>
      <c r="D18" s="220"/>
      <c r="E18" s="220"/>
      <c r="F18" s="220"/>
      <c r="G18" s="220"/>
      <c r="H18" s="322"/>
    </row>
    <row r="19" spans="1:8" x14ac:dyDescent="0.2">
      <c r="A19" s="221"/>
      <c r="B19" s="221"/>
      <c r="C19" s="220"/>
      <c r="D19" s="220"/>
      <c r="E19" s="220"/>
      <c r="F19" s="220"/>
      <c r="G19" s="220"/>
      <c r="H19" s="322"/>
    </row>
    <row r="20" spans="1:8" x14ac:dyDescent="0.2">
      <c r="A20" s="221"/>
      <c r="B20" s="221"/>
      <c r="C20" s="220"/>
      <c r="D20" s="220"/>
      <c r="E20" s="220"/>
      <c r="F20" s="220"/>
      <c r="G20" s="220"/>
      <c r="H20" s="322"/>
    </row>
    <row r="21" spans="1:8" x14ac:dyDescent="0.2">
      <c r="A21" s="221"/>
      <c r="B21" s="221"/>
      <c r="C21" s="220"/>
      <c r="D21" s="220"/>
      <c r="E21" s="220"/>
      <c r="F21" s="220"/>
      <c r="G21" s="220"/>
      <c r="H21" s="322"/>
    </row>
    <row r="22" spans="1:8" x14ac:dyDescent="0.2">
      <c r="A22" s="321"/>
      <c r="B22" s="321" t="s">
        <v>337</v>
      </c>
      <c r="C22" s="320">
        <f>SUM(C8:C21)</f>
        <v>-175907.4</v>
      </c>
      <c r="D22" s="320">
        <f>SUM(D8:D21)</f>
        <v>-175907.4</v>
      </c>
      <c r="E22" s="320">
        <f>SUM(E8:E21)</f>
        <v>0</v>
      </c>
      <c r="F22" s="320">
        <f>SUM(F8:F21)</f>
        <v>0</v>
      </c>
      <c r="G22" s="320">
        <f>SUM(G8:G21)</f>
        <v>0</v>
      </c>
      <c r="H22" s="320"/>
    </row>
    <row r="25" spans="1:8" x14ac:dyDescent="0.2">
      <c r="A25" s="215" t="s">
        <v>336</v>
      </c>
      <c r="B25" s="189"/>
      <c r="C25" s="23"/>
      <c r="D25" s="23"/>
      <c r="E25" s="23"/>
      <c r="F25" s="23"/>
      <c r="G25" s="23"/>
      <c r="H25" s="323" t="s">
        <v>335</v>
      </c>
    </row>
    <row r="26" spans="1:8" x14ac:dyDescent="0.2">
      <c r="A26" s="286"/>
    </row>
    <row r="27" spans="1:8" ht="15" customHeight="1" x14ac:dyDescent="0.2">
      <c r="A27" s="226" t="s">
        <v>45</v>
      </c>
      <c r="B27" s="225" t="s">
        <v>46</v>
      </c>
      <c r="C27" s="223" t="s">
        <v>243</v>
      </c>
      <c r="D27" s="265" t="s">
        <v>266</v>
      </c>
      <c r="E27" s="265" t="s">
        <v>265</v>
      </c>
      <c r="F27" s="265" t="s">
        <v>264</v>
      </c>
      <c r="G27" s="264" t="s">
        <v>263</v>
      </c>
      <c r="H27" s="225" t="s">
        <v>262</v>
      </c>
    </row>
    <row r="28" spans="1:8" x14ac:dyDescent="0.2">
      <c r="A28" s="221" t="s">
        <v>517</v>
      </c>
      <c r="B28" s="221" t="s">
        <v>517</v>
      </c>
      <c r="C28" s="220"/>
      <c r="D28" s="220"/>
      <c r="E28" s="220"/>
      <c r="F28" s="220"/>
      <c r="G28" s="220"/>
      <c r="H28" s="322"/>
    </row>
    <row r="29" spans="1:8" x14ac:dyDescent="0.2">
      <c r="A29" s="221"/>
      <c r="B29" s="221"/>
      <c r="C29" s="220"/>
      <c r="D29" s="220"/>
      <c r="E29" s="220"/>
      <c r="F29" s="220"/>
      <c r="G29" s="220"/>
      <c r="H29" s="322"/>
    </row>
    <row r="30" spans="1:8" x14ac:dyDescent="0.2">
      <c r="A30" s="221"/>
      <c r="B30" s="221"/>
      <c r="C30" s="220"/>
      <c r="D30" s="220"/>
      <c r="E30" s="220"/>
      <c r="F30" s="220"/>
      <c r="G30" s="220"/>
      <c r="H30" s="322"/>
    </row>
    <row r="31" spans="1:8" x14ac:dyDescent="0.2">
      <c r="A31" s="221"/>
      <c r="B31" s="221"/>
      <c r="C31" s="220"/>
      <c r="D31" s="220"/>
      <c r="E31" s="220"/>
      <c r="F31" s="220"/>
      <c r="G31" s="220"/>
      <c r="H31" s="322"/>
    </row>
    <row r="32" spans="1:8" x14ac:dyDescent="0.2">
      <c r="A32" s="221"/>
      <c r="B32" s="221"/>
      <c r="C32" s="220"/>
      <c r="D32" s="220"/>
      <c r="E32" s="220"/>
      <c r="F32" s="220"/>
      <c r="G32" s="220"/>
      <c r="H32" s="322"/>
    </row>
    <row r="33" spans="1:8" x14ac:dyDescent="0.2">
      <c r="A33" s="221"/>
      <c r="B33" s="221"/>
      <c r="C33" s="220"/>
      <c r="D33" s="220"/>
      <c r="E33" s="220"/>
      <c r="F33" s="220"/>
      <c r="G33" s="220"/>
      <c r="H33" s="322"/>
    </row>
    <row r="34" spans="1:8" x14ac:dyDescent="0.2">
      <c r="A34" s="221"/>
      <c r="B34" s="221"/>
      <c r="C34" s="220"/>
      <c r="D34" s="220"/>
      <c r="E34" s="220"/>
      <c r="F34" s="220"/>
      <c r="G34" s="220"/>
      <c r="H34" s="322"/>
    </row>
    <row r="35" spans="1:8" x14ac:dyDescent="0.2">
      <c r="A35" s="221"/>
      <c r="B35" s="221"/>
      <c r="C35" s="220"/>
      <c r="D35" s="220"/>
      <c r="E35" s="220"/>
      <c r="F35" s="220"/>
      <c r="G35" s="220"/>
      <c r="H35" s="322"/>
    </row>
    <row r="36" spans="1:8" x14ac:dyDescent="0.2">
      <c r="A36" s="221"/>
      <c r="B36" s="221"/>
      <c r="C36" s="220"/>
      <c r="D36" s="220"/>
      <c r="E36" s="220"/>
      <c r="F36" s="220"/>
      <c r="G36" s="220"/>
      <c r="H36" s="322"/>
    </row>
    <row r="37" spans="1:8" x14ac:dyDescent="0.2">
      <c r="A37" s="221"/>
      <c r="B37" s="221"/>
      <c r="C37" s="220"/>
      <c r="D37" s="220"/>
      <c r="E37" s="220"/>
      <c r="F37" s="220"/>
      <c r="G37" s="220"/>
      <c r="H37" s="322"/>
    </row>
    <row r="38" spans="1:8" x14ac:dyDescent="0.2">
      <c r="A38" s="221"/>
      <c r="B38" s="221"/>
      <c r="C38" s="220"/>
      <c r="D38" s="220"/>
      <c r="E38" s="220"/>
      <c r="F38" s="220"/>
      <c r="G38" s="220"/>
      <c r="H38" s="322"/>
    </row>
    <row r="39" spans="1:8" x14ac:dyDescent="0.2">
      <c r="A39" s="221"/>
      <c r="B39" s="221"/>
      <c r="C39" s="220"/>
      <c r="D39" s="220"/>
      <c r="E39" s="220"/>
      <c r="F39" s="220"/>
      <c r="G39" s="220"/>
      <c r="H39" s="322"/>
    </row>
    <row r="40" spans="1:8" x14ac:dyDescent="0.2">
      <c r="A40" s="221"/>
      <c r="B40" s="221"/>
      <c r="C40" s="220"/>
      <c r="D40" s="220"/>
      <c r="E40" s="220"/>
      <c r="F40" s="220"/>
      <c r="G40" s="220"/>
      <c r="H40" s="322"/>
    </row>
    <row r="41" spans="1:8" x14ac:dyDescent="0.2">
      <c r="A41" s="221"/>
      <c r="B41" s="221"/>
      <c r="C41" s="220"/>
      <c r="D41" s="220"/>
      <c r="E41" s="220"/>
      <c r="F41" s="220"/>
      <c r="G41" s="220"/>
      <c r="H41" s="322"/>
    </row>
    <row r="42" spans="1:8" x14ac:dyDescent="0.2">
      <c r="A42" s="321"/>
      <c r="B42" s="321" t="s">
        <v>334</v>
      </c>
      <c r="C42" s="320">
        <f>SUM(C28:C41)</f>
        <v>0</v>
      </c>
      <c r="D42" s="320">
        <f>SUM(D28:D41)</f>
        <v>0</v>
      </c>
      <c r="E42" s="320">
        <f>SUM(E28:E41)</f>
        <v>0</v>
      </c>
      <c r="F42" s="320">
        <f>SUM(F28:F41)</f>
        <v>0</v>
      </c>
      <c r="G42" s="320">
        <f>SUM(G28:G41)</f>
        <v>0</v>
      </c>
      <c r="H42" s="320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0866141732283472" right="0.70866141732283472" top="0.74803149606299213" bottom="0.74803149606299213" header="0.31496062992125984" footer="0.31496062992125984"/>
  <pageSetup scale="65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54" t="s">
        <v>143</v>
      </c>
      <c r="B2" s="455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2" t="s">
        <v>344</v>
      </c>
      <c r="B5" s="332"/>
      <c r="E5" s="323" t="s">
        <v>341</v>
      </c>
    </row>
    <row r="6" spans="1:5" x14ac:dyDescent="0.2">
      <c r="D6" s="23"/>
    </row>
    <row r="7" spans="1:5" ht="15" customHeight="1" x14ac:dyDescent="0.2">
      <c r="A7" s="226" t="s">
        <v>45</v>
      </c>
      <c r="B7" s="225" t="s">
        <v>46</v>
      </c>
      <c r="C7" s="223" t="s">
        <v>243</v>
      </c>
      <c r="D7" s="223" t="s">
        <v>340</v>
      </c>
      <c r="E7" s="223" t="s">
        <v>262</v>
      </c>
    </row>
    <row r="8" spans="1:5" ht="11.25" customHeight="1" x14ac:dyDescent="0.2">
      <c r="A8" s="221" t="s">
        <v>518</v>
      </c>
      <c r="B8" s="221" t="s">
        <v>518</v>
      </c>
      <c r="C8" s="322"/>
      <c r="D8" s="322"/>
      <c r="E8" s="301"/>
    </row>
    <row r="9" spans="1:5" x14ac:dyDescent="0.2">
      <c r="A9" s="221"/>
      <c r="B9" s="221"/>
      <c r="C9" s="322"/>
      <c r="D9" s="322"/>
      <c r="E9" s="301"/>
    </row>
    <row r="10" spans="1:5" x14ac:dyDescent="0.2">
      <c r="A10" s="331"/>
      <c r="B10" s="331" t="s">
        <v>343</v>
      </c>
      <c r="C10" s="330">
        <f>SUM(C8:C9)</f>
        <v>0</v>
      </c>
      <c r="D10" s="324"/>
      <c r="E10" s="324"/>
    </row>
    <row r="13" spans="1:5" ht="11.25" customHeight="1" x14ac:dyDescent="0.2">
      <c r="A13" s="215" t="s">
        <v>342</v>
      </c>
      <c r="B13" s="189"/>
      <c r="E13" s="323" t="s">
        <v>341</v>
      </c>
    </row>
    <row r="14" spans="1:5" x14ac:dyDescent="0.2">
      <c r="A14" s="286"/>
    </row>
    <row r="15" spans="1:5" ht="15" customHeight="1" x14ac:dyDescent="0.2">
      <c r="A15" s="226" t="s">
        <v>45</v>
      </c>
      <c r="B15" s="225" t="s">
        <v>46</v>
      </c>
      <c r="C15" s="223" t="s">
        <v>243</v>
      </c>
      <c r="D15" s="223" t="s">
        <v>340</v>
      </c>
      <c r="E15" s="223" t="s">
        <v>262</v>
      </c>
    </row>
    <row r="16" spans="1:5" x14ac:dyDescent="0.2">
      <c r="A16" s="329" t="s">
        <v>518</v>
      </c>
      <c r="B16" s="328" t="s">
        <v>518</v>
      </c>
      <c r="C16" s="327"/>
      <c r="D16" s="322"/>
      <c r="E16" s="301"/>
    </row>
    <row r="17" spans="1:5" x14ac:dyDescent="0.2">
      <c r="A17" s="221"/>
      <c r="B17" s="326"/>
      <c r="C17" s="322"/>
      <c r="D17" s="322"/>
      <c r="E17" s="301"/>
    </row>
    <row r="18" spans="1:5" x14ac:dyDescent="0.2">
      <c r="A18" s="321"/>
      <c r="B18" s="321" t="s">
        <v>339</v>
      </c>
      <c r="C18" s="325">
        <f>SUM(C16:C17)</f>
        <v>0</v>
      </c>
      <c r="D18" s="324"/>
      <c r="E18" s="324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54" t="s">
        <v>143</v>
      </c>
      <c r="B2" s="455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5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5" t="s">
        <v>352</v>
      </c>
      <c r="B5" s="189"/>
      <c r="C5" s="7"/>
      <c r="D5" s="89"/>
      <c r="E5" s="323" t="s">
        <v>346</v>
      </c>
    </row>
    <row r="6" spans="1:5" s="12" customFormat="1" x14ac:dyDescent="0.2">
      <c r="A6" s="286"/>
      <c r="B6" s="89"/>
      <c r="C6" s="7"/>
      <c r="D6" s="89"/>
      <c r="E6" s="89"/>
    </row>
    <row r="7" spans="1:5" s="12" customFormat="1" ht="15" customHeight="1" x14ac:dyDescent="0.2">
      <c r="A7" s="226" t="s">
        <v>45</v>
      </c>
      <c r="B7" s="225" t="s">
        <v>46</v>
      </c>
      <c r="C7" s="223" t="s">
        <v>243</v>
      </c>
      <c r="D7" s="223" t="s">
        <v>340</v>
      </c>
      <c r="E7" s="223" t="s">
        <v>262</v>
      </c>
    </row>
    <row r="8" spans="1:5" s="12" customFormat="1" x14ac:dyDescent="0.2">
      <c r="A8" s="329" t="s">
        <v>518</v>
      </c>
      <c r="B8" s="328" t="s">
        <v>518</v>
      </c>
      <c r="C8" s="327"/>
      <c r="D8" s="322"/>
      <c r="E8" s="301"/>
    </row>
    <row r="9" spans="1:5" s="12" customFormat="1" x14ac:dyDescent="0.2">
      <c r="A9" s="221"/>
      <c r="B9" s="326"/>
      <c r="C9" s="322"/>
      <c r="D9" s="322"/>
      <c r="E9" s="301"/>
    </row>
    <row r="10" spans="1:5" s="12" customFormat="1" x14ac:dyDescent="0.2">
      <c r="A10" s="321"/>
      <c r="B10" s="321" t="s">
        <v>351</v>
      </c>
      <c r="C10" s="325">
        <f>SUM(C8:C9)</f>
        <v>0</v>
      </c>
      <c r="D10" s="324"/>
      <c r="E10" s="324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5" t="s">
        <v>350</v>
      </c>
      <c r="B13" s="215"/>
      <c r="C13" s="13"/>
      <c r="D13" s="25"/>
      <c r="E13" s="189" t="s">
        <v>349</v>
      </c>
    </row>
    <row r="14" spans="1:5" s="24" customFormat="1" x14ac:dyDescent="0.2">
      <c r="A14" s="279"/>
      <c r="B14" s="279"/>
      <c r="C14" s="23"/>
      <c r="D14" s="25"/>
    </row>
    <row r="15" spans="1:5" ht="15" customHeight="1" x14ac:dyDescent="0.2">
      <c r="A15" s="226" t="s">
        <v>45</v>
      </c>
      <c r="B15" s="225" t="s">
        <v>46</v>
      </c>
      <c r="C15" s="223" t="s">
        <v>243</v>
      </c>
      <c r="D15" s="223" t="s">
        <v>340</v>
      </c>
      <c r="E15" s="223" t="s">
        <v>262</v>
      </c>
    </row>
    <row r="16" spans="1:5" ht="11.25" customHeight="1" x14ac:dyDescent="0.2">
      <c r="A16" s="236" t="s">
        <v>518</v>
      </c>
      <c r="B16" s="274" t="s">
        <v>518</v>
      </c>
      <c r="C16" s="220"/>
      <c r="D16" s="220"/>
      <c r="E16" s="301"/>
    </row>
    <row r="17" spans="1:5" x14ac:dyDescent="0.2">
      <c r="A17" s="236"/>
      <c r="B17" s="274"/>
      <c r="C17" s="220"/>
      <c r="D17" s="220"/>
      <c r="E17" s="301"/>
    </row>
    <row r="18" spans="1:5" x14ac:dyDescent="0.2">
      <c r="A18" s="334"/>
      <c r="B18" s="334" t="s">
        <v>348</v>
      </c>
      <c r="C18" s="333">
        <f>SUM(C16:C17)</f>
        <v>0</v>
      </c>
      <c r="D18" s="242"/>
      <c r="E18" s="242"/>
    </row>
    <row r="21" spans="1:5" x14ac:dyDescent="0.2">
      <c r="A21" s="215" t="s">
        <v>347</v>
      </c>
      <c r="B21" s="189"/>
      <c r="E21" s="323" t="s">
        <v>346</v>
      </c>
    </row>
    <row r="22" spans="1:5" x14ac:dyDescent="0.2">
      <c r="A22" s="286"/>
    </row>
    <row r="23" spans="1:5" ht="15" customHeight="1" x14ac:dyDescent="0.2">
      <c r="A23" s="226" t="s">
        <v>45</v>
      </c>
      <c r="B23" s="225" t="s">
        <v>46</v>
      </c>
      <c r="C23" s="223" t="s">
        <v>243</v>
      </c>
      <c r="D23" s="223" t="s">
        <v>340</v>
      </c>
      <c r="E23" s="223" t="s">
        <v>262</v>
      </c>
    </row>
    <row r="24" spans="1:5" x14ac:dyDescent="0.2">
      <c r="A24" s="329" t="s">
        <v>518</v>
      </c>
      <c r="B24" s="328" t="s">
        <v>518</v>
      </c>
      <c r="C24" s="327"/>
      <c r="D24" s="322"/>
      <c r="E24" s="301"/>
    </row>
    <row r="25" spans="1:5" x14ac:dyDescent="0.2">
      <c r="A25" s="221"/>
      <c r="B25" s="326"/>
      <c r="C25" s="322"/>
      <c r="D25" s="322"/>
      <c r="E25" s="301"/>
    </row>
    <row r="26" spans="1:5" x14ac:dyDescent="0.2">
      <c r="A26" s="321"/>
      <c r="B26" s="321" t="s">
        <v>345</v>
      </c>
      <c r="C26" s="325">
        <f>SUM(C24:C25)</f>
        <v>0</v>
      </c>
      <c r="D26" s="324"/>
      <c r="E26" s="324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54" t="s">
        <v>143</v>
      </c>
      <c r="B2" s="455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8.7109375" style="188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2"/>
    <col min="29" max="16384" width="11.42578125" style="191"/>
  </cols>
  <sheetData>
    <row r="1" spans="1:28" s="24" customFormat="1" ht="18" customHeight="1" x14ac:dyDescent="0.2">
      <c r="A1" s="468" t="s">
        <v>239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5" t="s">
        <v>130</v>
      </c>
      <c r="B4" s="186"/>
      <c r="C4" s="186"/>
      <c r="D4" s="186"/>
      <c r="E4" s="187"/>
      <c r="F4" s="13"/>
      <c r="G4" s="13"/>
      <c r="H4" s="13"/>
      <c r="I4" s="13"/>
      <c r="J4" s="27"/>
      <c r="K4" s="27"/>
      <c r="L4" s="27"/>
      <c r="M4" s="27"/>
      <c r="N4" s="27"/>
      <c r="O4" s="7"/>
      <c r="P4" s="469" t="s">
        <v>54</v>
      </c>
      <c r="Q4" s="469"/>
      <c r="R4" s="469"/>
      <c r="S4" s="469"/>
      <c r="T4" s="469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0" t="s">
        <v>55</v>
      </c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1"/>
    </row>
    <row r="7" spans="1:28" ht="12.95" customHeight="1" x14ac:dyDescent="0.2">
      <c r="A7" s="210"/>
      <c r="B7" s="210"/>
      <c r="C7" s="210"/>
      <c r="D7" s="210"/>
      <c r="E7" s="210"/>
      <c r="F7" s="213" t="s">
        <v>120</v>
      </c>
      <c r="G7" s="212"/>
      <c r="H7" s="214" t="s">
        <v>238</v>
      </c>
      <c r="I7" s="211"/>
      <c r="J7" s="210"/>
      <c r="K7" s="213" t="s">
        <v>121</v>
      </c>
      <c r="L7" s="212"/>
      <c r="M7" s="211"/>
      <c r="N7" s="211"/>
      <c r="O7" s="211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</row>
    <row r="8" spans="1:28" s="205" customFormat="1" ht="33.75" customHeight="1" x14ac:dyDescent="0.25">
      <c r="A8" s="207" t="s">
        <v>125</v>
      </c>
      <c r="B8" s="207" t="s">
        <v>56</v>
      </c>
      <c r="C8" s="207" t="s">
        <v>57</v>
      </c>
      <c r="D8" s="207" t="s">
        <v>134</v>
      </c>
      <c r="E8" s="207" t="s">
        <v>126</v>
      </c>
      <c r="F8" s="209" t="s">
        <v>69</v>
      </c>
      <c r="G8" s="209" t="s">
        <v>70</v>
      </c>
      <c r="H8" s="209" t="s">
        <v>70</v>
      </c>
      <c r="I8" s="208" t="s">
        <v>127</v>
      </c>
      <c r="J8" s="207" t="s">
        <v>58</v>
      </c>
      <c r="K8" s="209" t="s">
        <v>69</v>
      </c>
      <c r="L8" s="209" t="s">
        <v>70</v>
      </c>
      <c r="M8" s="208" t="s">
        <v>122</v>
      </c>
      <c r="N8" s="208" t="s">
        <v>123</v>
      </c>
      <c r="O8" s="208" t="s">
        <v>59</v>
      </c>
      <c r="P8" s="207" t="s">
        <v>128</v>
      </c>
      <c r="Q8" s="207" t="s">
        <v>129</v>
      </c>
      <c r="R8" s="207" t="s">
        <v>60</v>
      </c>
      <c r="S8" s="207" t="s">
        <v>61</v>
      </c>
      <c r="T8" s="207" t="s">
        <v>62</v>
      </c>
      <c r="U8" s="207" t="s">
        <v>63</v>
      </c>
      <c r="V8" s="207" t="s">
        <v>64</v>
      </c>
      <c r="W8" s="207" t="s">
        <v>65</v>
      </c>
      <c r="X8" s="207" t="s">
        <v>66</v>
      </c>
      <c r="Y8" s="207" t="s">
        <v>124</v>
      </c>
      <c r="Z8" s="207" t="s">
        <v>67</v>
      </c>
      <c r="AA8" s="207" t="s">
        <v>68</v>
      </c>
      <c r="AB8" s="206"/>
    </row>
    <row r="9" spans="1:28" x14ac:dyDescent="0.2">
      <c r="A9" s="202" t="s">
        <v>71</v>
      </c>
      <c r="B9" s="197"/>
      <c r="C9" s="195"/>
      <c r="D9" s="195"/>
      <c r="E9" s="195"/>
      <c r="F9" s="199"/>
      <c r="G9" s="199"/>
      <c r="H9" s="201"/>
      <c r="I9" s="201"/>
      <c r="J9" s="200"/>
      <c r="K9" s="199"/>
      <c r="L9" s="199"/>
      <c r="M9" s="199"/>
      <c r="N9" s="199"/>
      <c r="O9" s="199"/>
      <c r="P9" s="198"/>
      <c r="Q9" s="198"/>
      <c r="R9" s="196"/>
      <c r="S9" s="196"/>
      <c r="T9" s="195"/>
      <c r="U9" s="195"/>
      <c r="V9" s="197"/>
      <c r="W9" s="197"/>
      <c r="X9" s="195"/>
      <c r="Y9" s="195"/>
      <c r="Z9" s="196"/>
      <c r="AA9" s="195"/>
    </row>
    <row r="10" spans="1:28" s="203" customFormat="1" x14ac:dyDescent="0.2">
      <c r="A10" s="202" t="s">
        <v>72</v>
      </c>
      <c r="B10" s="197"/>
      <c r="C10" s="195"/>
      <c r="D10" s="195"/>
      <c r="E10" s="195"/>
      <c r="F10" s="199"/>
      <c r="G10" s="199"/>
      <c r="H10" s="201"/>
      <c r="I10" s="201"/>
      <c r="J10" s="200"/>
      <c r="K10" s="199"/>
      <c r="L10" s="199"/>
      <c r="M10" s="199"/>
      <c r="N10" s="199"/>
      <c r="O10" s="199"/>
      <c r="P10" s="198"/>
      <c r="Q10" s="198"/>
      <c r="R10" s="196"/>
      <c r="S10" s="196"/>
      <c r="T10" s="195"/>
      <c r="U10" s="195"/>
      <c r="V10" s="197"/>
      <c r="W10" s="197"/>
      <c r="X10" s="195"/>
      <c r="Y10" s="195"/>
      <c r="Z10" s="196"/>
      <c r="AA10" s="195"/>
      <c r="AB10" s="204"/>
    </row>
    <row r="11" spans="1:28" s="192" customFormat="1" x14ac:dyDescent="0.2">
      <c r="A11" s="202" t="s">
        <v>73</v>
      </c>
      <c r="B11" s="197"/>
      <c r="C11" s="195"/>
      <c r="D11" s="195"/>
      <c r="E11" s="195"/>
      <c r="F11" s="199"/>
      <c r="G11" s="199"/>
      <c r="H11" s="201"/>
      <c r="I11" s="201"/>
      <c r="J11" s="200"/>
      <c r="K11" s="199"/>
      <c r="L11" s="199"/>
      <c r="M11" s="199"/>
      <c r="N11" s="199"/>
      <c r="O11" s="199"/>
      <c r="P11" s="198"/>
      <c r="Q11" s="198"/>
      <c r="R11" s="196"/>
      <c r="S11" s="196"/>
      <c r="T11" s="195"/>
      <c r="U11" s="195"/>
      <c r="V11" s="197"/>
      <c r="W11" s="197"/>
      <c r="X11" s="195"/>
      <c r="Y11" s="195"/>
      <c r="Z11" s="196"/>
      <c r="AA11" s="195"/>
    </row>
    <row r="12" spans="1:28" s="192" customFormat="1" x14ac:dyDescent="0.2">
      <c r="A12" s="202" t="s">
        <v>74</v>
      </c>
      <c r="B12" s="197"/>
      <c r="C12" s="195"/>
      <c r="D12" s="195"/>
      <c r="E12" s="195"/>
      <c r="F12" s="199"/>
      <c r="G12" s="199"/>
      <c r="H12" s="201"/>
      <c r="I12" s="201"/>
      <c r="J12" s="200"/>
      <c r="K12" s="199"/>
      <c r="L12" s="199"/>
      <c r="M12" s="199"/>
      <c r="N12" s="199"/>
      <c r="O12" s="199"/>
      <c r="P12" s="198"/>
      <c r="Q12" s="198"/>
      <c r="R12" s="196"/>
      <c r="S12" s="196"/>
      <c r="T12" s="195"/>
      <c r="U12" s="195"/>
      <c r="V12" s="197"/>
      <c r="W12" s="197"/>
      <c r="X12" s="195"/>
      <c r="Y12" s="195"/>
      <c r="Z12" s="196"/>
      <c r="AA12" s="195"/>
    </row>
    <row r="13" spans="1:28" s="192" customFormat="1" x14ac:dyDescent="0.2">
      <c r="A13" s="202"/>
      <c r="B13" s="197"/>
      <c r="C13" s="195"/>
      <c r="D13" s="195"/>
      <c r="E13" s="195"/>
      <c r="F13" s="199"/>
      <c r="G13" s="199"/>
      <c r="H13" s="201"/>
      <c r="I13" s="201"/>
      <c r="J13" s="200"/>
      <c r="K13" s="199"/>
      <c r="L13" s="199"/>
      <c r="M13" s="199"/>
      <c r="N13" s="199"/>
      <c r="O13" s="199"/>
      <c r="P13" s="198"/>
      <c r="Q13" s="198"/>
      <c r="R13" s="196"/>
      <c r="S13" s="196"/>
      <c r="T13" s="195"/>
      <c r="U13" s="195"/>
      <c r="V13" s="197"/>
      <c r="W13" s="197"/>
      <c r="X13" s="195"/>
      <c r="Y13" s="195"/>
      <c r="Z13" s="196"/>
      <c r="AA13" s="195"/>
    </row>
    <row r="14" spans="1:28" s="192" customFormat="1" x14ac:dyDescent="0.2">
      <c r="A14" s="202"/>
      <c r="B14" s="197"/>
      <c r="C14" s="195"/>
      <c r="D14" s="195"/>
      <c r="E14" s="195"/>
      <c r="F14" s="199"/>
      <c r="G14" s="199"/>
      <c r="H14" s="201"/>
      <c r="I14" s="201"/>
      <c r="J14" s="200"/>
      <c r="K14" s="199"/>
      <c r="L14" s="199"/>
      <c r="M14" s="199"/>
      <c r="N14" s="199"/>
      <c r="O14" s="199"/>
      <c r="P14" s="198"/>
      <c r="Q14" s="198"/>
      <c r="R14" s="196"/>
      <c r="S14" s="196"/>
      <c r="T14" s="195"/>
      <c r="U14" s="195"/>
      <c r="V14" s="197"/>
      <c r="W14" s="197"/>
      <c r="X14" s="195"/>
      <c r="Y14" s="195"/>
      <c r="Z14" s="196"/>
      <c r="AA14" s="195"/>
    </row>
    <row r="15" spans="1:28" s="192" customFormat="1" x14ac:dyDescent="0.2">
      <c r="A15" s="202"/>
      <c r="B15" s="197"/>
      <c r="C15" s="195"/>
      <c r="D15" s="195"/>
      <c r="E15" s="195"/>
      <c r="F15" s="199"/>
      <c r="G15" s="199"/>
      <c r="H15" s="201"/>
      <c r="I15" s="201"/>
      <c r="J15" s="200"/>
      <c r="K15" s="199"/>
      <c r="L15" s="199"/>
      <c r="M15" s="199"/>
      <c r="N15" s="199"/>
      <c r="O15" s="199"/>
      <c r="P15" s="198"/>
      <c r="Q15" s="198"/>
      <c r="R15" s="196"/>
      <c r="S15" s="196"/>
      <c r="T15" s="195"/>
      <c r="U15" s="195"/>
      <c r="V15" s="197"/>
      <c r="W15" s="197"/>
      <c r="X15" s="195"/>
      <c r="Y15" s="195"/>
      <c r="Z15" s="196"/>
      <c r="AA15" s="195"/>
    </row>
    <row r="16" spans="1:28" s="192" customFormat="1" x14ac:dyDescent="0.2">
      <c r="A16" s="202"/>
      <c r="B16" s="197"/>
      <c r="C16" s="195"/>
      <c r="D16" s="195"/>
      <c r="E16" s="195"/>
      <c r="F16" s="199"/>
      <c r="G16" s="199"/>
      <c r="H16" s="201"/>
      <c r="I16" s="201"/>
      <c r="J16" s="200"/>
      <c r="K16" s="199"/>
      <c r="L16" s="199"/>
      <c r="M16" s="199"/>
      <c r="N16" s="199"/>
      <c r="O16" s="199"/>
      <c r="P16" s="198"/>
      <c r="Q16" s="198"/>
      <c r="R16" s="196"/>
      <c r="S16" s="196"/>
      <c r="T16" s="195"/>
      <c r="U16" s="195"/>
      <c r="V16" s="197"/>
      <c r="W16" s="197"/>
      <c r="X16" s="195"/>
      <c r="Y16" s="195"/>
      <c r="Z16" s="196"/>
      <c r="AA16" s="195"/>
    </row>
    <row r="17" spans="1:27" x14ac:dyDescent="0.2">
      <c r="A17" s="202"/>
      <c r="B17" s="197"/>
      <c r="C17" s="195"/>
      <c r="D17" s="195"/>
      <c r="E17" s="195"/>
      <c r="F17" s="199"/>
      <c r="G17" s="199"/>
      <c r="H17" s="201"/>
      <c r="I17" s="201"/>
      <c r="J17" s="200"/>
      <c r="K17" s="199"/>
      <c r="L17" s="199"/>
      <c r="M17" s="199"/>
      <c r="N17" s="199"/>
      <c r="O17" s="199"/>
      <c r="P17" s="198"/>
      <c r="Q17" s="198"/>
      <c r="R17" s="196"/>
      <c r="S17" s="196"/>
      <c r="T17" s="195"/>
      <c r="U17" s="195"/>
      <c r="V17" s="197"/>
      <c r="W17" s="197"/>
      <c r="X17" s="195"/>
      <c r="Y17" s="195"/>
      <c r="Z17" s="196"/>
      <c r="AA17" s="195"/>
    </row>
    <row r="18" spans="1:27" s="193" customFormat="1" x14ac:dyDescent="0.2">
      <c r="A18" s="194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3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3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8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5" t="s">
        <v>143</v>
      </c>
      <c r="B2" s="455"/>
      <c r="C2" s="455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zoomScaleNormal="100" zoomScaleSheetLayoutView="100" workbookViewId="0">
      <selection activeCell="B14" sqref="B14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09" t="s">
        <v>358</v>
      </c>
      <c r="B5" s="309"/>
      <c r="C5" s="13"/>
      <c r="D5" s="189" t="s">
        <v>357</v>
      </c>
    </row>
    <row r="6" spans="1:4" ht="11.25" customHeight="1" x14ac:dyDescent="0.2">
      <c r="A6" s="315"/>
      <c r="B6" s="315"/>
      <c r="C6" s="316"/>
      <c r="D6" s="336"/>
    </row>
    <row r="7" spans="1:4" ht="15" customHeight="1" x14ac:dyDescent="0.2">
      <c r="A7" s="226" t="s">
        <v>45</v>
      </c>
      <c r="B7" s="225" t="s">
        <v>46</v>
      </c>
      <c r="C7" s="223" t="s">
        <v>243</v>
      </c>
      <c r="D7" s="223" t="s">
        <v>262</v>
      </c>
    </row>
    <row r="8" spans="1:4" x14ac:dyDescent="0.2">
      <c r="A8" s="236" t="s">
        <v>558</v>
      </c>
      <c r="B8" s="236" t="s">
        <v>559</v>
      </c>
      <c r="C8" s="234">
        <v>-257530</v>
      </c>
      <c r="D8" s="220"/>
    </row>
    <row r="9" spans="1:4" x14ac:dyDescent="0.2">
      <c r="A9" s="236" t="s">
        <v>560</v>
      </c>
      <c r="B9" s="236" t="s">
        <v>561</v>
      </c>
      <c r="C9" s="234">
        <v>-49000</v>
      </c>
      <c r="D9" s="220"/>
    </row>
    <row r="10" spans="1:4" x14ac:dyDescent="0.2">
      <c r="A10" s="236" t="s">
        <v>562</v>
      </c>
      <c r="B10" s="236" t="s">
        <v>563</v>
      </c>
      <c r="C10" s="234">
        <v>-2000</v>
      </c>
      <c r="D10" s="220"/>
    </row>
    <row r="11" spans="1:4" x14ac:dyDescent="0.2">
      <c r="A11" s="236"/>
      <c r="B11" s="236"/>
      <c r="C11" s="234"/>
      <c r="D11" s="220"/>
    </row>
    <row r="12" spans="1:4" x14ac:dyDescent="0.2">
      <c r="A12" s="236"/>
      <c r="B12" s="236"/>
      <c r="C12" s="234"/>
      <c r="D12" s="220"/>
    </row>
    <row r="13" spans="1:4" x14ac:dyDescent="0.2">
      <c r="A13" s="236"/>
      <c r="B13" s="236"/>
      <c r="C13" s="234"/>
      <c r="D13" s="220"/>
    </row>
    <row r="14" spans="1:4" x14ac:dyDescent="0.2">
      <c r="A14" s="236"/>
      <c r="B14" s="236"/>
      <c r="C14" s="234"/>
      <c r="D14" s="220"/>
    </row>
    <row r="15" spans="1:4" x14ac:dyDescent="0.2">
      <c r="A15" s="236"/>
      <c r="B15" s="236"/>
      <c r="C15" s="234"/>
      <c r="D15" s="220"/>
    </row>
    <row r="16" spans="1:4" x14ac:dyDescent="0.2">
      <c r="A16" s="236"/>
      <c r="B16" s="236"/>
      <c r="C16" s="234"/>
      <c r="D16" s="220"/>
    </row>
    <row r="17" spans="1:4" x14ac:dyDescent="0.2">
      <c r="A17" s="236"/>
      <c r="B17" s="236"/>
      <c r="C17" s="234"/>
      <c r="D17" s="220"/>
    </row>
    <row r="18" spans="1:4" x14ac:dyDescent="0.2">
      <c r="A18" s="236"/>
      <c r="B18" s="236"/>
      <c r="C18" s="234"/>
      <c r="D18" s="220"/>
    </row>
    <row r="19" spans="1:4" x14ac:dyDescent="0.2">
      <c r="A19" s="236"/>
      <c r="B19" s="236"/>
      <c r="C19" s="234"/>
      <c r="D19" s="220"/>
    </row>
    <row r="20" spans="1:4" x14ac:dyDescent="0.2">
      <c r="A20" s="236"/>
      <c r="B20" s="236"/>
      <c r="C20" s="234"/>
      <c r="D20" s="220"/>
    </row>
    <row r="21" spans="1:4" x14ac:dyDescent="0.2">
      <c r="A21" s="236"/>
      <c r="B21" s="236"/>
      <c r="C21" s="234"/>
      <c r="D21" s="220"/>
    </row>
    <row r="22" spans="1:4" x14ac:dyDescent="0.2">
      <c r="A22" s="236"/>
      <c r="B22" s="236"/>
      <c r="C22" s="234"/>
      <c r="D22" s="220"/>
    </row>
    <row r="23" spans="1:4" x14ac:dyDescent="0.2">
      <c r="A23" s="236"/>
      <c r="B23" s="236"/>
      <c r="C23" s="234"/>
      <c r="D23" s="220"/>
    </row>
    <row r="24" spans="1:4" x14ac:dyDescent="0.2">
      <c r="A24" s="236"/>
      <c r="B24" s="236"/>
      <c r="C24" s="234"/>
      <c r="D24" s="220"/>
    </row>
    <row r="25" spans="1:4" x14ac:dyDescent="0.2">
      <c r="A25" s="236"/>
      <c r="B25" s="236"/>
      <c r="C25" s="234"/>
      <c r="D25" s="220"/>
    </row>
    <row r="26" spans="1:4" x14ac:dyDescent="0.2">
      <c r="A26" s="236"/>
      <c r="B26" s="236"/>
      <c r="C26" s="234"/>
      <c r="D26" s="220"/>
    </row>
    <row r="27" spans="1:4" x14ac:dyDescent="0.2">
      <c r="A27" s="236"/>
      <c r="B27" s="236"/>
      <c r="C27" s="234"/>
      <c r="D27" s="220"/>
    </row>
    <row r="28" spans="1:4" x14ac:dyDescent="0.2">
      <c r="A28" s="236"/>
      <c r="B28" s="236"/>
      <c r="C28" s="234"/>
      <c r="D28" s="220"/>
    </row>
    <row r="29" spans="1:4" x14ac:dyDescent="0.2">
      <c r="A29" s="236"/>
      <c r="B29" s="236"/>
      <c r="C29" s="234"/>
      <c r="D29" s="220"/>
    </row>
    <row r="30" spans="1:4" x14ac:dyDescent="0.2">
      <c r="A30" s="236"/>
      <c r="B30" s="236"/>
      <c r="C30" s="234"/>
      <c r="D30" s="220"/>
    </row>
    <row r="31" spans="1:4" x14ac:dyDescent="0.2">
      <c r="A31" s="236"/>
      <c r="B31" s="236"/>
      <c r="C31" s="234"/>
      <c r="D31" s="220"/>
    </row>
    <row r="32" spans="1:4" x14ac:dyDescent="0.2">
      <c r="A32" s="236"/>
      <c r="B32" s="236"/>
      <c r="C32" s="234"/>
      <c r="D32" s="220"/>
    </row>
    <row r="33" spans="1:4" x14ac:dyDescent="0.2">
      <c r="A33" s="236"/>
      <c r="B33" s="236"/>
      <c r="C33" s="234"/>
      <c r="D33" s="220"/>
    </row>
    <row r="34" spans="1:4" x14ac:dyDescent="0.2">
      <c r="A34" s="236"/>
      <c r="B34" s="236"/>
      <c r="C34" s="234"/>
      <c r="D34" s="220"/>
    </row>
    <row r="35" spans="1:4" x14ac:dyDescent="0.2">
      <c r="A35" s="236"/>
      <c r="B35" s="236"/>
      <c r="C35" s="234"/>
      <c r="D35" s="220"/>
    </row>
    <row r="36" spans="1:4" x14ac:dyDescent="0.2">
      <c r="A36" s="236"/>
      <c r="B36" s="236"/>
      <c r="C36" s="234"/>
      <c r="D36" s="220"/>
    </row>
    <row r="37" spans="1:4" x14ac:dyDescent="0.2">
      <c r="A37" s="236"/>
      <c r="B37" s="236"/>
      <c r="C37" s="234"/>
      <c r="D37" s="220"/>
    </row>
    <row r="38" spans="1:4" x14ac:dyDescent="0.2">
      <c r="A38" s="236"/>
      <c r="B38" s="236"/>
      <c r="C38" s="234"/>
      <c r="D38" s="220"/>
    </row>
    <row r="39" spans="1:4" x14ac:dyDescent="0.2">
      <c r="A39" s="236"/>
      <c r="B39" s="236"/>
      <c r="C39" s="234"/>
      <c r="D39" s="220"/>
    </row>
    <row r="40" spans="1:4" x14ac:dyDescent="0.2">
      <c r="A40" s="236"/>
      <c r="B40" s="236"/>
      <c r="C40" s="234"/>
      <c r="D40" s="220"/>
    </row>
    <row r="41" spans="1:4" x14ac:dyDescent="0.2">
      <c r="A41" s="236"/>
      <c r="B41" s="236"/>
      <c r="C41" s="234"/>
      <c r="D41" s="220"/>
    </row>
    <row r="42" spans="1:4" x14ac:dyDescent="0.2">
      <c r="A42" s="236"/>
      <c r="B42" s="236"/>
      <c r="C42" s="234"/>
      <c r="D42" s="220"/>
    </row>
    <row r="43" spans="1:4" x14ac:dyDescent="0.2">
      <c r="A43" s="236"/>
      <c r="B43" s="236"/>
      <c r="C43" s="234"/>
      <c r="D43" s="220"/>
    </row>
    <row r="44" spans="1:4" x14ac:dyDescent="0.2">
      <c r="A44" s="236"/>
      <c r="B44" s="236"/>
      <c r="C44" s="234"/>
      <c r="D44" s="220"/>
    </row>
    <row r="45" spans="1:4" s="8" customFormat="1" x14ac:dyDescent="0.2">
      <c r="A45" s="251"/>
      <c r="B45" s="251" t="s">
        <v>356</v>
      </c>
      <c r="C45" s="231">
        <f>SUM(C8:C44)</f>
        <v>-308530</v>
      </c>
      <c r="D45" s="242"/>
    </row>
    <row r="46" spans="1:4" s="8" customFormat="1" x14ac:dyDescent="0.2">
      <c r="A46" s="59"/>
      <c r="B46" s="59"/>
      <c r="C46" s="11"/>
      <c r="D46" s="11"/>
    </row>
    <row r="47" spans="1:4" s="8" customFormat="1" x14ac:dyDescent="0.2">
      <c r="A47" s="59"/>
      <c r="B47" s="59"/>
      <c r="C47" s="11"/>
      <c r="D47" s="11"/>
    </row>
    <row r="48" spans="1:4" x14ac:dyDescent="0.2">
      <c r="A48" s="60"/>
      <c r="B48" s="60"/>
      <c r="C48" s="36"/>
      <c r="D48" s="36"/>
    </row>
    <row r="49" spans="1:4" ht="21.75" customHeight="1" x14ac:dyDescent="0.2">
      <c r="A49" s="309" t="s">
        <v>355</v>
      </c>
      <c r="B49" s="309"/>
      <c r="C49" s="337"/>
      <c r="D49" s="189" t="s">
        <v>354</v>
      </c>
    </row>
    <row r="50" spans="1:4" x14ac:dyDescent="0.2">
      <c r="A50" s="315"/>
      <c r="B50" s="315"/>
      <c r="C50" s="316"/>
      <c r="D50" s="336"/>
    </row>
    <row r="51" spans="1:4" ht="15" customHeight="1" x14ac:dyDescent="0.2">
      <c r="A51" s="226" t="s">
        <v>45</v>
      </c>
      <c r="B51" s="225" t="s">
        <v>46</v>
      </c>
      <c r="C51" s="223" t="s">
        <v>243</v>
      </c>
      <c r="D51" s="223" t="s">
        <v>262</v>
      </c>
    </row>
    <row r="52" spans="1:4" x14ac:dyDescent="0.2">
      <c r="A52" s="236" t="s">
        <v>564</v>
      </c>
      <c r="B52" s="236" t="s">
        <v>565</v>
      </c>
      <c r="C52" s="234">
        <v>-7910</v>
      </c>
      <c r="D52" s="220"/>
    </row>
    <row r="53" spans="1:4" x14ac:dyDescent="0.2">
      <c r="A53" s="236" t="s">
        <v>566</v>
      </c>
      <c r="B53" s="236" t="s">
        <v>567</v>
      </c>
      <c r="C53" s="234">
        <v>-399230</v>
      </c>
      <c r="D53" s="220"/>
    </row>
    <row r="54" spans="1:4" x14ac:dyDescent="0.2">
      <c r="A54" s="236" t="s">
        <v>568</v>
      </c>
      <c r="B54" s="236" t="s">
        <v>569</v>
      </c>
      <c r="C54" s="234">
        <v>-2050539.94</v>
      </c>
      <c r="D54" s="220"/>
    </row>
    <row r="55" spans="1:4" x14ac:dyDescent="0.2">
      <c r="A55" s="236" t="s">
        <v>570</v>
      </c>
      <c r="B55" s="236" t="s">
        <v>571</v>
      </c>
      <c r="C55" s="234">
        <v>-235744</v>
      </c>
      <c r="D55" s="220"/>
    </row>
    <row r="56" spans="1:4" x14ac:dyDescent="0.2">
      <c r="A56" s="236"/>
      <c r="B56" s="236"/>
      <c r="C56" s="234"/>
      <c r="D56" s="220"/>
    </row>
    <row r="57" spans="1:4" x14ac:dyDescent="0.2">
      <c r="A57" s="236"/>
      <c r="B57" s="236"/>
      <c r="C57" s="234"/>
      <c r="D57" s="220"/>
    </row>
    <row r="58" spans="1:4" x14ac:dyDescent="0.2">
      <c r="A58" s="236"/>
      <c r="B58" s="236"/>
      <c r="C58" s="234"/>
      <c r="D58" s="220"/>
    </row>
    <row r="59" spans="1:4" x14ac:dyDescent="0.2">
      <c r="A59" s="236"/>
      <c r="B59" s="236"/>
      <c r="C59" s="234"/>
      <c r="D59" s="220"/>
    </row>
    <row r="60" spans="1:4" x14ac:dyDescent="0.2">
      <c r="A60" s="236"/>
      <c r="B60" s="236"/>
      <c r="C60" s="234"/>
      <c r="D60" s="220"/>
    </row>
    <row r="61" spans="1:4" x14ac:dyDescent="0.2">
      <c r="A61" s="236"/>
      <c r="B61" s="236"/>
      <c r="C61" s="234"/>
      <c r="D61" s="220"/>
    </row>
    <row r="62" spans="1:4" x14ac:dyDescent="0.2">
      <c r="A62" s="236"/>
      <c r="B62" s="236"/>
      <c r="C62" s="234"/>
      <c r="D62" s="220"/>
    </row>
    <row r="63" spans="1:4" x14ac:dyDescent="0.2">
      <c r="A63" s="236"/>
      <c r="B63" s="236"/>
      <c r="C63" s="234"/>
      <c r="D63" s="220"/>
    </row>
    <row r="64" spans="1:4" x14ac:dyDescent="0.2">
      <c r="A64" s="236"/>
      <c r="B64" s="236"/>
      <c r="C64" s="234"/>
      <c r="D64" s="220"/>
    </row>
    <row r="65" spans="1:4" x14ac:dyDescent="0.2">
      <c r="A65" s="236"/>
      <c r="B65" s="236"/>
      <c r="C65" s="234"/>
      <c r="D65" s="220"/>
    </row>
    <row r="66" spans="1:4" x14ac:dyDescent="0.2">
      <c r="A66" s="236"/>
      <c r="B66" s="236"/>
      <c r="C66" s="234"/>
      <c r="D66" s="220"/>
    </row>
    <row r="67" spans="1:4" x14ac:dyDescent="0.2">
      <c r="A67" s="236"/>
      <c r="B67" s="236"/>
      <c r="C67" s="234"/>
      <c r="D67" s="220"/>
    </row>
    <row r="68" spans="1:4" x14ac:dyDescent="0.2">
      <c r="A68" s="236"/>
      <c r="B68" s="236"/>
      <c r="C68" s="234"/>
      <c r="D68" s="220"/>
    </row>
    <row r="69" spans="1:4" x14ac:dyDescent="0.2">
      <c r="A69" s="236"/>
      <c r="B69" s="236"/>
      <c r="C69" s="234"/>
      <c r="D69" s="220"/>
    </row>
    <row r="70" spans="1:4" x14ac:dyDescent="0.2">
      <c r="A70" s="236"/>
      <c r="B70" s="236"/>
      <c r="C70" s="234"/>
      <c r="D70" s="220"/>
    </row>
    <row r="71" spans="1:4" x14ac:dyDescent="0.2">
      <c r="A71" s="236"/>
      <c r="B71" s="236"/>
      <c r="C71" s="234"/>
      <c r="D71" s="220"/>
    </row>
    <row r="72" spans="1:4" x14ac:dyDescent="0.2">
      <c r="A72" s="236"/>
      <c r="B72" s="236"/>
      <c r="C72" s="234"/>
      <c r="D72" s="220"/>
    </row>
    <row r="73" spans="1:4" x14ac:dyDescent="0.2">
      <c r="A73" s="236"/>
      <c r="B73" s="236"/>
      <c r="C73" s="234"/>
      <c r="D73" s="220"/>
    </row>
    <row r="74" spans="1:4" x14ac:dyDescent="0.2">
      <c r="A74" s="236"/>
      <c r="B74" s="236"/>
      <c r="C74" s="234"/>
      <c r="D74" s="220"/>
    </row>
    <row r="75" spans="1:4" x14ac:dyDescent="0.2">
      <c r="A75" s="236"/>
      <c r="B75" s="236"/>
      <c r="C75" s="234"/>
      <c r="D75" s="220"/>
    </row>
    <row r="76" spans="1:4" x14ac:dyDescent="0.2">
      <c r="A76" s="236"/>
      <c r="B76" s="236"/>
      <c r="C76" s="234"/>
      <c r="D76" s="220"/>
    </row>
    <row r="77" spans="1:4" x14ac:dyDescent="0.2">
      <c r="A77" s="236"/>
      <c r="B77" s="236"/>
      <c r="C77" s="234"/>
      <c r="D77" s="220"/>
    </row>
    <row r="78" spans="1:4" x14ac:dyDescent="0.2">
      <c r="A78" s="236"/>
      <c r="B78" s="236"/>
      <c r="C78" s="234"/>
      <c r="D78" s="220"/>
    </row>
    <row r="79" spans="1:4" x14ac:dyDescent="0.2">
      <c r="A79" s="236"/>
      <c r="B79" s="236"/>
      <c r="C79" s="234"/>
      <c r="D79" s="220"/>
    </row>
    <row r="80" spans="1:4" x14ac:dyDescent="0.2">
      <c r="A80" s="236"/>
      <c r="B80" s="236"/>
      <c r="C80" s="234"/>
      <c r="D80" s="220"/>
    </row>
    <row r="81" spans="1:4" x14ac:dyDescent="0.2">
      <c r="A81" s="236"/>
      <c r="B81" s="236"/>
      <c r="C81" s="234"/>
      <c r="D81" s="220"/>
    </row>
    <row r="82" spans="1:4" x14ac:dyDescent="0.2">
      <c r="A82" s="236"/>
      <c r="B82" s="236"/>
      <c r="C82" s="234"/>
      <c r="D82" s="220"/>
    </row>
    <row r="83" spans="1:4" x14ac:dyDescent="0.2">
      <c r="A83" s="236"/>
      <c r="B83" s="236"/>
      <c r="C83" s="234"/>
      <c r="D83" s="220"/>
    </row>
    <row r="84" spans="1:4" x14ac:dyDescent="0.2">
      <c r="A84" s="236"/>
      <c r="B84" s="236"/>
      <c r="C84" s="234"/>
      <c r="D84" s="220"/>
    </row>
    <row r="85" spans="1:4" x14ac:dyDescent="0.2">
      <c r="A85" s="236"/>
      <c r="B85" s="236"/>
      <c r="C85" s="234"/>
      <c r="D85" s="220"/>
    </row>
    <row r="86" spans="1:4" x14ac:dyDescent="0.2">
      <c r="A86" s="236"/>
      <c r="B86" s="236"/>
      <c r="C86" s="234"/>
      <c r="D86" s="220"/>
    </row>
    <row r="87" spans="1:4" x14ac:dyDescent="0.2">
      <c r="A87" s="236"/>
      <c r="B87" s="236"/>
      <c r="C87" s="234"/>
      <c r="D87" s="220"/>
    </row>
    <row r="88" spans="1:4" x14ac:dyDescent="0.2">
      <c r="A88" s="236"/>
      <c r="B88" s="236"/>
      <c r="C88" s="234"/>
      <c r="D88" s="220"/>
    </row>
    <row r="89" spans="1:4" x14ac:dyDescent="0.2">
      <c r="A89" s="251"/>
      <c r="B89" s="251" t="s">
        <v>353</v>
      </c>
      <c r="C89" s="231">
        <f>SUM(C52:C88)</f>
        <v>-2693423.94</v>
      </c>
      <c r="D89" s="242"/>
    </row>
    <row r="90" spans="1:4" x14ac:dyDescent="0.2">
      <c r="A90" s="60"/>
      <c r="B90" s="60"/>
      <c r="C90" s="36"/>
      <c r="D90" s="36"/>
    </row>
    <row r="91" spans="1:4" x14ac:dyDescent="0.2">
      <c r="A91" s="60"/>
      <c r="B91" s="60"/>
      <c r="C91" s="36"/>
      <c r="D91" s="36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</sheetData>
  <dataValidations count="4">
    <dataValidation allowBlank="1" showInputMessage="1" showErrorMessage="1" prompt="Saldo final de la Información Financiera Trimestral que se presenta (trimestral: 1er, 2do, 3ro. o 4to.)." sqref="C7 C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aracterísticas cualitativas significativas que les impacten financieramente." sqref="D7 D5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4" t="s">
        <v>143</v>
      </c>
      <c r="B2" s="455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B26" sqref="B2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09" t="s">
        <v>361</v>
      </c>
      <c r="B5" s="309"/>
      <c r="C5" s="22"/>
      <c r="E5" s="189" t="s">
        <v>360</v>
      </c>
    </row>
    <row r="6" spans="1:5" x14ac:dyDescent="0.2">
      <c r="A6" s="315"/>
      <c r="B6" s="315"/>
      <c r="C6" s="316"/>
      <c r="D6" s="315"/>
      <c r="E6" s="336"/>
    </row>
    <row r="7" spans="1:5" ht="15" customHeight="1" x14ac:dyDescent="0.2">
      <c r="A7" s="226" t="s">
        <v>45</v>
      </c>
      <c r="B7" s="225" t="s">
        <v>46</v>
      </c>
      <c r="C7" s="223" t="s">
        <v>243</v>
      </c>
      <c r="D7" s="343" t="s">
        <v>340</v>
      </c>
      <c r="E7" s="223" t="s">
        <v>262</v>
      </c>
    </row>
    <row r="8" spans="1:5" x14ac:dyDescent="0.2">
      <c r="A8" s="342" t="s">
        <v>517</v>
      </c>
      <c r="B8" s="342" t="s">
        <v>517</v>
      </c>
      <c r="C8" s="341"/>
      <c r="D8" s="340"/>
      <c r="E8" s="340"/>
    </row>
    <row r="9" spans="1:5" x14ac:dyDescent="0.2">
      <c r="A9" s="342"/>
      <c r="B9" s="342"/>
      <c r="C9" s="341"/>
      <c r="D9" s="340"/>
      <c r="E9" s="340"/>
    </row>
    <row r="10" spans="1:5" x14ac:dyDescent="0.2">
      <c r="A10" s="342"/>
      <c r="B10" s="342"/>
      <c r="C10" s="341"/>
      <c r="D10" s="340"/>
      <c r="E10" s="340"/>
    </row>
    <row r="11" spans="1:5" x14ac:dyDescent="0.2">
      <c r="A11" s="342"/>
      <c r="B11" s="342"/>
      <c r="C11" s="341"/>
      <c r="D11" s="340"/>
      <c r="E11" s="340"/>
    </row>
    <row r="12" spans="1:5" x14ac:dyDescent="0.2">
      <c r="A12" s="342"/>
      <c r="B12" s="342"/>
      <c r="C12" s="341"/>
      <c r="D12" s="340"/>
      <c r="E12" s="340"/>
    </row>
    <row r="13" spans="1:5" x14ac:dyDescent="0.2">
      <c r="A13" s="342"/>
      <c r="B13" s="342"/>
      <c r="C13" s="341"/>
      <c r="D13" s="340"/>
      <c r="E13" s="340"/>
    </row>
    <row r="14" spans="1:5" x14ac:dyDescent="0.2">
      <c r="A14" s="339"/>
      <c r="B14" s="251" t="s">
        <v>359</v>
      </c>
      <c r="C14" s="218">
        <f>SUM(C8:C13)</f>
        <v>0</v>
      </c>
      <c r="D14" s="338"/>
      <c r="E14" s="338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54" t="s">
        <v>143</v>
      </c>
      <c r="B2" s="455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61" t="s">
        <v>205</v>
      </c>
      <c r="B7" s="472"/>
      <c r="C7" s="472"/>
      <c r="D7" s="472"/>
      <c r="E7" s="473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Normal="100" zoomScaleSheetLayoutView="100" workbookViewId="0"/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2"/>
      <c r="E1" s="5"/>
    </row>
    <row r="2" spans="1:8" s="12" customFormat="1" ht="11.25" customHeight="1" x14ac:dyDescent="0.2">
      <c r="A2" s="21" t="s">
        <v>0</v>
      </c>
      <c r="B2" s="21"/>
      <c r="C2" s="22"/>
      <c r="D2" s="352"/>
      <c r="E2" s="35"/>
    </row>
    <row r="3" spans="1:8" s="12" customFormat="1" ht="10.5" customHeight="1" x14ac:dyDescent="0.2">
      <c r="C3" s="22"/>
      <c r="D3" s="352"/>
      <c r="E3" s="35"/>
    </row>
    <row r="4" spans="1:8" s="12" customFormat="1" ht="10.5" customHeight="1" x14ac:dyDescent="0.2">
      <c r="C4" s="22"/>
      <c r="D4" s="352"/>
      <c r="E4" s="35"/>
    </row>
    <row r="5" spans="1:8" s="12" customFormat="1" ht="11.25" customHeight="1" x14ac:dyDescent="0.2">
      <c r="A5" s="215" t="s">
        <v>366</v>
      </c>
      <c r="B5" s="215"/>
      <c r="C5" s="22"/>
      <c r="D5" s="351"/>
      <c r="E5" s="350" t="s">
        <v>365</v>
      </c>
    </row>
    <row r="6" spans="1:8" ht="11.25" customHeight="1" x14ac:dyDescent="0.2">
      <c r="A6" s="249"/>
      <c r="B6" s="249"/>
      <c r="C6" s="247"/>
      <c r="D6" s="349"/>
      <c r="E6" s="3"/>
      <c r="F6" s="89"/>
      <c r="G6" s="89"/>
      <c r="H6" s="89"/>
    </row>
    <row r="7" spans="1:8" ht="15" customHeight="1" x14ac:dyDescent="0.2">
      <c r="A7" s="226" t="s">
        <v>45</v>
      </c>
      <c r="B7" s="225" t="s">
        <v>46</v>
      </c>
      <c r="C7" s="223" t="s">
        <v>243</v>
      </c>
      <c r="D7" s="348" t="s">
        <v>364</v>
      </c>
      <c r="E7" s="347" t="s">
        <v>363</v>
      </c>
      <c r="F7" s="89"/>
      <c r="G7" s="89"/>
      <c r="H7" s="89"/>
    </row>
    <row r="8" spans="1:8" x14ac:dyDescent="0.2">
      <c r="A8" s="236" t="s">
        <v>572</v>
      </c>
      <c r="B8" s="236" t="s">
        <v>573</v>
      </c>
      <c r="C8" s="252">
        <v>957295.73</v>
      </c>
      <c r="D8" s="346">
        <f>C8/C90</f>
        <v>0.32252124957222711</v>
      </c>
      <c r="E8" s="345"/>
    </row>
    <row r="9" spans="1:8" x14ac:dyDescent="0.2">
      <c r="A9" s="236" t="s">
        <v>574</v>
      </c>
      <c r="B9" s="236" t="s">
        <v>575</v>
      </c>
      <c r="C9" s="252">
        <v>264630</v>
      </c>
      <c r="D9" s="346">
        <f>C9/C90</f>
        <v>8.9156146423319427E-2</v>
      </c>
      <c r="E9" s="345"/>
    </row>
    <row r="10" spans="1:8" x14ac:dyDescent="0.2">
      <c r="A10" s="236" t="s">
        <v>576</v>
      </c>
      <c r="B10" s="236" t="s">
        <v>577</v>
      </c>
      <c r="C10" s="252">
        <v>20076.150000000001</v>
      </c>
      <c r="D10" s="346">
        <f>C10/C90</f>
        <v>6.7638293807071176E-3</v>
      </c>
      <c r="E10" s="345"/>
    </row>
    <row r="11" spans="1:8" x14ac:dyDescent="0.2">
      <c r="A11" s="236" t="s">
        <v>578</v>
      </c>
      <c r="B11" s="236" t="s">
        <v>579</v>
      </c>
      <c r="C11" s="252">
        <v>167301.10999999999</v>
      </c>
      <c r="D11" s="346">
        <f>C11/C90</f>
        <v>5.6365197672009482E-2</v>
      </c>
      <c r="E11" s="345"/>
    </row>
    <row r="12" spans="1:8" x14ac:dyDescent="0.2">
      <c r="A12" s="236" t="s">
        <v>580</v>
      </c>
      <c r="B12" s="236" t="s">
        <v>581</v>
      </c>
      <c r="C12" s="252">
        <v>17407.060000000001</v>
      </c>
      <c r="D12" s="346">
        <f>C12/C90</f>
        <v>5.8645897674470268E-3</v>
      </c>
      <c r="E12" s="345"/>
    </row>
    <row r="13" spans="1:8" x14ac:dyDescent="0.2">
      <c r="A13" s="236" t="s">
        <v>582</v>
      </c>
      <c r="B13" s="236" t="s">
        <v>583</v>
      </c>
      <c r="C13" s="252">
        <v>42450</v>
      </c>
      <c r="D13" s="346">
        <f>C13/C90</f>
        <v>1.4301773856591881E-2</v>
      </c>
      <c r="E13" s="345"/>
    </row>
    <row r="14" spans="1:8" x14ac:dyDescent="0.2">
      <c r="A14" s="236" t="s">
        <v>584</v>
      </c>
      <c r="B14" s="236" t="s">
        <v>585</v>
      </c>
      <c r="C14" s="252">
        <v>29987.35</v>
      </c>
      <c r="D14" s="346">
        <f>C14/C90</f>
        <v>1.0102998781118269E-2</v>
      </c>
      <c r="E14" s="345"/>
    </row>
    <row r="15" spans="1:8" x14ac:dyDescent="0.2">
      <c r="A15" s="236" t="s">
        <v>586</v>
      </c>
      <c r="B15" s="236" t="s">
        <v>587</v>
      </c>
      <c r="C15" s="252">
        <v>110370</v>
      </c>
      <c r="D15" s="346">
        <f>C15/C90</f>
        <v>3.7184612027138894E-2</v>
      </c>
      <c r="E15" s="345"/>
    </row>
    <row r="16" spans="1:8" x14ac:dyDescent="0.2">
      <c r="A16" s="236" t="s">
        <v>588</v>
      </c>
      <c r="B16" s="236" t="s">
        <v>589</v>
      </c>
      <c r="C16" s="252">
        <v>93912</v>
      </c>
      <c r="D16" s="346">
        <f>C16/C90</f>
        <v>3.1639768820265181E-2</v>
      </c>
      <c r="E16" s="345"/>
    </row>
    <row r="17" spans="1:5" x14ac:dyDescent="0.2">
      <c r="A17" s="236" t="s">
        <v>590</v>
      </c>
      <c r="B17" s="236" t="s">
        <v>591</v>
      </c>
      <c r="C17" s="252">
        <v>25133.39</v>
      </c>
      <c r="D17" s="346">
        <f>C17/C90</f>
        <v>8.4676574800831052E-3</v>
      </c>
      <c r="E17" s="345"/>
    </row>
    <row r="18" spans="1:5" x14ac:dyDescent="0.2">
      <c r="A18" s="236" t="s">
        <v>592</v>
      </c>
      <c r="B18" s="236" t="s">
        <v>593</v>
      </c>
      <c r="C18" s="252">
        <v>16478.64</v>
      </c>
      <c r="D18" s="346">
        <f>C18/C90</f>
        <v>5.5517970022188274E-3</v>
      </c>
      <c r="E18" s="345"/>
    </row>
    <row r="19" spans="1:5" x14ac:dyDescent="0.2">
      <c r="A19" s="236" t="s">
        <v>594</v>
      </c>
      <c r="B19" s="236" t="s">
        <v>595</v>
      </c>
      <c r="C19" s="252">
        <v>67508.2</v>
      </c>
      <c r="D19" s="346">
        <f>C19/C90</f>
        <v>2.2744099172333946E-2</v>
      </c>
      <c r="E19" s="345"/>
    </row>
    <row r="20" spans="1:5" x14ac:dyDescent="0.2">
      <c r="A20" s="236" t="s">
        <v>596</v>
      </c>
      <c r="B20" s="236" t="s">
        <v>597</v>
      </c>
      <c r="C20" s="252">
        <v>9327.32</v>
      </c>
      <c r="D20" s="346">
        <f>C20/C90</f>
        <v>3.1424551549603438E-3</v>
      </c>
      <c r="E20" s="345"/>
    </row>
    <row r="21" spans="1:5" x14ac:dyDescent="0.2">
      <c r="A21" s="236" t="s">
        <v>598</v>
      </c>
      <c r="B21" s="236" t="s">
        <v>599</v>
      </c>
      <c r="C21" s="252">
        <v>46981.34</v>
      </c>
      <c r="D21" s="346">
        <f>C21/C90</f>
        <v>1.5828421676316946E-2</v>
      </c>
      <c r="E21" s="345"/>
    </row>
    <row r="22" spans="1:5" x14ac:dyDescent="0.2">
      <c r="A22" s="236" t="s">
        <v>600</v>
      </c>
      <c r="B22" s="236" t="s">
        <v>601</v>
      </c>
      <c r="C22" s="252">
        <v>19859.349999999999</v>
      </c>
      <c r="D22" s="346">
        <f>C22/C90</f>
        <v>6.6907875768882916E-3</v>
      </c>
      <c r="E22" s="345"/>
    </row>
    <row r="23" spans="1:5" x14ac:dyDescent="0.2">
      <c r="A23" s="236" t="s">
        <v>602</v>
      </c>
      <c r="B23" s="236" t="s">
        <v>603</v>
      </c>
      <c r="C23" s="252">
        <v>2663</v>
      </c>
      <c r="D23" s="346">
        <f>C23/C90</f>
        <v>8.9718783934285469E-4</v>
      </c>
      <c r="E23" s="345"/>
    </row>
    <row r="24" spans="1:5" x14ac:dyDescent="0.2">
      <c r="A24" s="236" t="s">
        <v>604</v>
      </c>
      <c r="B24" s="236" t="s">
        <v>605</v>
      </c>
      <c r="C24" s="252">
        <v>41998</v>
      </c>
      <c r="D24" s="346">
        <f>C24/C90</f>
        <v>1.414949112907293E-2</v>
      </c>
      <c r="E24" s="345"/>
    </row>
    <row r="25" spans="1:5" x14ac:dyDescent="0.2">
      <c r="A25" s="236" t="s">
        <v>606</v>
      </c>
      <c r="B25" s="236" t="s">
        <v>607</v>
      </c>
      <c r="C25" s="252">
        <v>22798</v>
      </c>
      <c r="D25" s="346">
        <f>C25/C90</f>
        <v>7.680844296409463E-3</v>
      </c>
      <c r="E25" s="345"/>
    </row>
    <row r="26" spans="1:5" x14ac:dyDescent="0.2">
      <c r="A26" s="236" t="s">
        <v>608</v>
      </c>
      <c r="B26" s="236" t="s">
        <v>609</v>
      </c>
      <c r="C26" s="252">
        <v>13304</v>
      </c>
      <c r="D26" s="346">
        <f>C26/C90</f>
        <v>4.4822332011330603E-3</v>
      </c>
      <c r="E26" s="345"/>
    </row>
    <row r="27" spans="1:5" x14ac:dyDescent="0.2">
      <c r="A27" s="236" t="s">
        <v>610</v>
      </c>
      <c r="B27" s="236" t="s">
        <v>611</v>
      </c>
      <c r="C27" s="252">
        <v>1450</v>
      </c>
      <c r="D27" s="346">
        <f>C27/C90</f>
        <v>4.8851759934177212E-4</v>
      </c>
      <c r="E27" s="345"/>
    </row>
    <row r="28" spans="1:5" x14ac:dyDescent="0.2">
      <c r="A28" s="236" t="s">
        <v>612</v>
      </c>
      <c r="B28" s="236" t="s">
        <v>613</v>
      </c>
      <c r="C28" s="252">
        <v>8521.99</v>
      </c>
      <c r="D28" s="346">
        <f>C28/C90</f>
        <v>2.8711324802859232E-3</v>
      </c>
      <c r="E28" s="345"/>
    </row>
    <row r="29" spans="1:5" x14ac:dyDescent="0.2">
      <c r="A29" s="236" t="s">
        <v>614</v>
      </c>
      <c r="B29" s="236" t="s">
        <v>615</v>
      </c>
      <c r="C29" s="252">
        <v>7095.21</v>
      </c>
      <c r="D29" s="346">
        <f>C29/C90</f>
        <v>2.3904379007074037E-3</v>
      </c>
      <c r="E29" s="345"/>
    </row>
    <row r="30" spans="1:5" x14ac:dyDescent="0.2">
      <c r="A30" s="236" t="s">
        <v>616</v>
      </c>
      <c r="B30" s="236" t="s">
        <v>617</v>
      </c>
      <c r="C30" s="252">
        <v>32539.5</v>
      </c>
      <c r="D30" s="346">
        <f>C30/C90</f>
        <v>1.096284029226317E-2</v>
      </c>
      <c r="E30" s="345"/>
    </row>
    <row r="31" spans="1:5" x14ac:dyDescent="0.2">
      <c r="A31" s="236" t="s">
        <v>618</v>
      </c>
      <c r="B31" s="236" t="s">
        <v>619</v>
      </c>
      <c r="C31" s="252">
        <v>4634.58</v>
      </c>
      <c r="D31" s="346">
        <f>C31/C90</f>
        <v>1.5614302727982002E-3</v>
      </c>
      <c r="E31" s="345"/>
    </row>
    <row r="32" spans="1:5" x14ac:dyDescent="0.2">
      <c r="A32" s="236" t="s">
        <v>620</v>
      </c>
      <c r="B32" s="236" t="s">
        <v>621</v>
      </c>
      <c r="C32" s="252">
        <v>18395.43</v>
      </c>
      <c r="D32" s="346">
        <f>C32/C90</f>
        <v>6.1975802085928386E-3</v>
      </c>
      <c r="E32" s="345"/>
    </row>
    <row r="33" spans="1:5" x14ac:dyDescent="0.2">
      <c r="A33" s="236" t="s">
        <v>622</v>
      </c>
      <c r="B33" s="236" t="s">
        <v>623</v>
      </c>
      <c r="C33" s="252">
        <v>11329.9</v>
      </c>
      <c r="D33" s="346">
        <f>C33/C90</f>
        <v>3.817141757780927E-3</v>
      </c>
      <c r="E33" s="345"/>
    </row>
    <row r="34" spans="1:5" x14ac:dyDescent="0.2">
      <c r="A34" s="236" t="s">
        <v>624</v>
      </c>
      <c r="B34" s="236" t="s">
        <v>625</v>
      </c>
      <c r="C34" s="252">
        <v>8503.25</v>
      </c>
      <c r="D34" s="346">
        <f>C34/C90</f>
        <v>2.8648188114502927E-3</v>
      </c>
      <c r="E34" s="345"/>
    </row>
    <row r="35" spans="1:5" x14ac:dyDescent="0.2">
      <c r="A35" s="236" t="s">
        <v>626</v>
      </c>
      <c r="B35" s="236" t="s">
        <v>627</v>
      </c>
      <c r="C35" s="252">
        <v>5473.99</v>
      </c>
      <c r="D35" s="346">
        <f>C35/C90</f>
        <v>1.8442347956005981E-3</v>
      </c>
      <c r="E35" s="345"/>
    </row>
    <row r="36" spans="1:5" x14ac:dyDescent="0.2">
      <c r="A36" s="236" t="s">
        <v>628</v>
      </c>
      <c r="B36" s="236" t="s">
        <v>629</v>
      </c>
      <c r="C36" s="252">
        <v>737524.39</v>
      </c>
      <c r="D36" s="346">
        <f>C36/C90</f>
        <v>0.24847837548883098</v>
      </c>
      <c r="E36" s="345"/>
    </row>
    <row r="37" spans="1:5" x14ac:dyDescent="0.2">
      <c r="A37" s="236" t="s">
        <v>630</v>
      </c>
      <c r="B37" s="236" t="s">
        <v>631</v>
      </c>
      <c r="C37" s="252">
        <v>88553</v>
      </c>
      <c r="D37" s="346">
        <f>C37/C90</f>
        <v>2.9834275154835829E-2</v>
      </c>
      <c r="E37" s="345"/>
    </row>
    <row r="38" spans="1:5" x14ac:dyDescent="0.2">
      <c r="A38" s="236" t="s">
        <v>632</v>
      </c>
      <c r="B38" s="236" t="s">
        <v>633</v>
      </c>
      <c r="C38" s="252">
        <v>4906.3599999999997</v>
      </c>
      <c r="D38" s="346">
        <f>C38/C90</f>
        <v>1.6529953163493083E-3</v>
      </c>
      <c r="E38" s="345"/>
    </row>
    <row r="39" spans="1:5" x14ac:dyDescent="0.2">
      <c r="A39" s="236" t="s">
        <v>634</v>
      </c>
      <c r="B39" s="236" t="s">
        <v>526</v>
      </c>
      <c r="C39" s="252">
        <v>11083.44</v>
      </c>
      <c r="D39" s="346">
        <f>C39/C90</f>
        <v>3.7341072422403944E-3</v>
      </c>
      <c r="E39" s="345"/>
    </row>
    <row r="40" spans="1:5" x14ac:dyDescent="0.2">
      <c r="A40" s="236" t="s">
        <v>635</v>
      </c>
      <c r="B40" s="236" t="s">
        <v>528</v>
      </c>
      <c r="C40" s="252">
        <v>458.26</v>
      </c>
      <c r="D40" s="346">
        <f>C40/C90</f>
        <v>1.5439177591335208E-4</v>
      </c>
      <c r="E40" s="345"/>
    </row>
    <row r="41" spans="1:5" x14ac:dyDescent="0.2">
      <c r="A41" s="236" t="s">
        <v>636</v>
      </c>
      <c r="B41" s="236" t="s">
        <v>530</v>
      </c>
      <c r="C41" s="252">
        <v>9741.94</v>
      </c>
      <c r="D41" s="346">
        <f>C41/C90</f>
        <v>3.2821442356769548E-3</v>
      </c>
      <c r="E41" s="345"/>
    </row>
    <row r="42" spans="1:5" x14ac:dyDescent="0.2">
      <c r="A42" s="236" t="s">
        <v>637</v>
      </c>
      <c r="B42" s="236" t="s">
        <v>532</v>
      </c>
      <c r="C42" s="252">
        <v>199.4</v>
      </c>
      <c r="D42" s="346">
        <f>C42/C90</f>
        <v>6.7179592626723711E-5</v>
      </c>
      <c r="E42" s="345"/>
    </row>
    <row r="43" spans="1:5" x14ac:dyDescent="0.2">
      <c r="A43" s="236" t="s">
        <v>638</v>
      </c>
      <c r="B43" s="236" t="s">
        <v>534</v>
      </c>
      <c r="C43" s="252">
        <v>549.9</v>
      </c>
      <c r="D43" s="346">
        <f>C43/C90</f>
        <v>1.8526608819175206E-4</v>
      </c>
      <c r="E43" s="345"/>
    </row>
    <row r="44" spans="1:5" x14ac:dyDescent="0.2">
      <c r="A44" s="236" t="s">
        <v>639</v>
      </c>
      <c r="B44" s="236" t="s">
        <v>536</v>
      </c>
      <c r="C44" s="252">
        <v>46280.5</v>
      </c>
      <c r="D44" s="346">
        <f>C44/C90</f>
        <v>1.5592302590577164E-2</v>
      </c>
      <c r="E44" s="345"/>
    </row>
    <row r="45" spans="1:5" x14ac:dyDescent="0.2">
      <c r="A45" s="236" t="s">
        <v>640</v>
      </c>
      <c r="B45" s="236" t="s">
        <v>538</v>
      </c>
      <c r="C45" s="252">
        <v>1441.6</v>
      </c>
      <c r="D45" s="346">
        <f>C45/C90</f>
        <v>4.8568756635248189E-4</v>
      </c>
      <c r="E45" s="345"/>
    </row>
    <row r="46" spans="1:5" x14ac:dyDescent="0.2">
      <c r="A46" s="236"/>
      <c r="B46" s="236"/>
      <c r="C46" s="252"/>
      <c r="D46" s="346">
        <f>C46/C90</f>
        <v>0</v>
      </c>
      <c r="E46" s="345"/>
    </row>
    <row r="47" spans="1:5" x14ac:dyDescent="0.2">
      <c r="A47" s="236"/>
      <c r="B47" s="236"/>
      <c r="C47" s="252"/>
      <c r="D47" s="346">
        <f>C47/C90</f>
        <v>0</v>
      </c>
      <c r="E47" s="345"/>
    </row>
    <row r="48" spans="1:5" x14ac:dyDescent="0.2">
      <c r="A48" s="236"/>
      <c r="B48" s="236"/>
      <c r="C48" s="252"/>
      <c r="D48" s="346">
        <f>C48/C90</f>
        <v>0</v>
      </c>
      <c r="E48" s="345"/>
    </row>
    <row r="49" spans="1:5" x14ac:dyDescent="0.2">
      <c r="A49" s="236"/>
      <c r="B49" s="236"/>
      <c r="C49" s="252"/>
      <c r="D49" s="346">
        <f>C49/C90</f>
        <v>0</v>
      </c>
      <c r="E49" s="345"/>
    </row>
    <row r="50" spans="1:5" x14ac:dyDescent="0.2">
      <c r="A50" s="236"/>
      <c r="B50" s="236"/>
      <c r="C50" s="252"/>
      <c r="D50" s="346">
        <f>C50/C90</f>
        <v>0</v>
      </c>
      <c r="E50" s="345"/>
    </row>
    <row r="51" spans="1:5" x14ac:dyDescent="0.2">
      <c r="A51" s="236"/>
      <c r="B51" s="236"/>
      <c r="C51" s="252"/>
      <c r="D51" s="346">
        <f>C51/C90</f>
        <v>0</v>
      </c>
      <c r="E51" s="345"/>
    </row>
    <row r="52" spans="1:5" x14ac:dyDescent="0.2">
      <c r="A52" s="236"/>
      <c r="B52" s="236"/>
      <c r="C52" s="252"/>
      <c r="D52" s="346">
        <f>C52/C90</f>
        <v>0</v>
      </c>
      <c r="E52" s="345"/>
    </row>
    <row r="53" spans="1:5" x14ac:dyDescent="0.2">
      <c r="A53" s="236"/>
      <c r="B53" s="236"/>
      <c r="C53" s="252"/>
      <c r="D53" s="346">
        <f>C53/C90</f>
        <v>0</v>
      </c>
      <c r="E53" s="345"/>
    </row>
    <row r="54" spans="1:5" x14ac:dyDescent="0.2">
      <c r="A54" s="236"/>
      <c r="B54" s="236"/>
      <c r="C54" s="252"/>
      <c r="D54" s="346">
        <f>C54/C90</f>
        <v>0</v>
      </c>
      <c r="E54" s="345"/>
    </row>
    <row r="55" spans="1:5" x14ac:dyDescent="0.2">
      <c r="A55" s="236"/>
      <c r="B55" s="236"/>
      <c r="C55" s="252"/>
      <c r="D55" s="346">
        <f>C55/C90</f>
        <v>0</v>
      </c>
      <c r="E55" s="345"/>
    </row>
    <row r="56" spans="1:5" x14ac:dyDescent="0.2">
      <c r="A56" s="236"/>
      <c r="B56" s="236"/>
      <c r="C56" s="252"/>
      <c r="D56" s="346">
        <f>C56/C90</f>
        <v>0</v>
      </c>
      <c r="E56" s="345"/>
    </row>
    <row r="57" spans="1:5" x14ac:dyDescent="0.2">
      <c r="A57" s="236"/>
      <c r="B57" s="236"/>
      <c r="C57" s="252"/>
      <c r="D57" s="346">
        <f>C57/C90</f>
        <v>0</v>
      </c>
      <c r="E57" s="345"/>
    </row>
    <row r="58" spans="1:5" x14ac:dyDescent="0.2">
      <c r="A58" s="236"/>
      <c r="B58" s="236"/>
      <c r="C58" s="252"/>
      <c r="D58" s="346">
        <f>C58/C90</f>
        <v>0</v>
      </c>
      <c r="E58" s="345"/>
    </row>
    <row r="59" spans="1:5" x14ac:dyDescent="0.2">
      <c r="A59" s="236"/>
      <c r="B59" s="236"/>
      <c r="C59" s="252"/>
      <c r="D59" s="346">
        <f>C59/C90</f>
        <v>0</v>
      </c>
      <c r="E59" s="345"/>
    </row>
    <row r="60" spans="1:5" x14ac:dyDescent="0.2">
      <c r="A60" s="236"/>
      <c r="B60" s="236"/>
      <c r="C60" s="252"/>
      <c r="D60" s="346">
        <f>C60/C90</f>
        <v>0</v>
      </c>
      <c r="E60" s="345"/>
    </row>
    <row r="61" spans="1:5" x14ac:dyDescent="0.2">
      <c r="A61" s="236"/>
      <c r="B61" s="236"/>
      <c r="C61" s="252"/>
      <c r="D61" s="346">
        <f>C61/C90</f>
        <v>0</v>
      </c>
      <c r="E61" s="345"/>
    </row>
    <row r="62" spans="1:5" x14ac:dyDescent="0.2">
      <c r="A62" s="236"/>
      <c r="B62" s="236"/>
      <c r="C62" s="252"/>
      <c r="D62" s="346">
        <f>C62/C90</f>
        <v>0</v>
      </c>
      <c r="E62" s="345"/>
    </row>
    <row r="63" spans="1:5" x14ac:dyDescent="0.2">
      <c r="A63" s="236"/>
      <c r="B63" s="236"/>
      <c r="C63" s="252"/>
      <c r="D63" s="346">
        <f>C63/C90</f>
        <v>0</v>
      </c>
      <c r="E63" s="345"/>
    </row>
    <row r="64" spans="1:5" x14ac:dyDescent="0.2">
      <c r="A64" s="236"/>
      <c r="B64" s="236"/>
      <c r="C64" s="252"/>
      <c r="D64" s="346">
        <f>C64/C90</f>
        <v>0</v>
      </c>
      <c r="E64" s="345"/>
    </row>
    <row r="65" spans="1:5" x14ac:dyDescent="0.2">
      <c r="A65" s="236"/>
      <c r="B65" s="236"/>
      <c r="C65" s="252"/>
      <c r="D65" s="346">
        <f>C65/C90</f>
        <v>0</v>
      </c>
      <c r="E65" s="345"/>
    </row>
    <row r="66" spans="1:5" x14ac:dyDescent="0.2">
      <c r="A66" s="236"/>
      <c r="B66" s="236"/>
      <c r="C66" s="252"/>
      <c r="D66" s="346">
        <f>C66/C90</f>
        <v>0</v>
      </c>
      <c r="E66" s="345"/>
    </row>
    <row r="67" spans="1:5" x14ac:dyDescent="0.2">
      <c r="A67" s="236"/>
      <c r="B67" s="236"/>
      <c r="C67" s="252"/>
      <c r="D67" s="346">
        <f>C67/C90</f>
        <v>0</v>
      </c>
      <c r="E67" s="345"/>
    </row>
    <row r="68" spans="1:5" x14ac:dyDescent="0.2">
      <c r="A68" s="236"/>
      <c r="B68" s="236"/>
      <c r="C68" s="252"/>
      <c r="D68" s="346">
        <f>C68/C90</f>
        <v>0</v>
      </c>
      <c r="E68" s="345"/>
    </row>
    <row r="69" spans="1:5" x14ac:dyDescent="0.2">
      <c r="A69" s="236"/>
      <c r="B69" s="236"/>
      <c r="C69" s="252"/>
      <c r="D69" s="346">
        <f>C69/C90</f>
        <v>0</v>
      </c>
      <c r="E69" s="345"/>
    </row>
    <row r="70" spans="1:5" x14ac:dyDescent="0.2">
      <c r="A70" s="236"/>
      <c r="B70" s="236"/>
      <c r="C70" s="252"/>
      <c r="D70" s="346">
        <f>C70/C90</f>
        <v>0</v>
      </c>
      <c r="E70" s="345"/>
    </row>
    <row r="71" spans="1:5" x14ac:dyDescent="0.2">
      <c r="A71" s="236"/>
      <c r="B71" s="236"/>
      <c r="C71" s="252"/>
      <c r="D71" s="346">
        <f>C71/C90</f>
        <v>0</v>
      </c>
      <c r="E71" s="345"/>
    </row>
    <row r="72" spans="1:5" x14ac:dyDescent="0.2">
      <c r="A72" s="236"/>
      <c r="B72" s="236"/>
      <c r="C72" s="252"/>
      <c r="D72" s="346">
        <f>C72/C90</f>
        <v>0</v>
      </c>
      <c r="E72" s="345"/>
    </row>
    <row r="73" spans="1:5" x14ac:dyDescent="0.2">
      <c r="A73" s="236"/>
      <c r="B73" s="236"/>
      <c r="C73" s="252"/>
      <c r="D73" s="346">
        <f>C73/C90</f>
        <v>0</v>
      </c>
      <c r="E73" s="345"/>
    </row>
    <row r="74" spans="1:5" x14ac:dyDescent="0.2">
      <c r="A74" s="236"/>
      <c r="B74" s="236"/>
      <c r="C74" s="252"/>
      <c r="D74" s="346">
        <f>C74/C90</f>
        <v>0</v>
      </c>
      <c r="E74" s="345"/>
    </row>
    <row r="75" spans="1:5" x14ac:dyDescent="0.2">
      <c r="A75" s="236"/>
      <c r="B75" s="236"/>
      <c r="C75" s="252"/>
      <c r="D75" s="346">
        <f>C75/C90</f>
        <v>0</v>
      </c>
      <c r="E75" s="345"/>
    </row>
    <row r="76" spans="1:5" x14ac:dyDescent="0.2">
      <c r="A76" s="236"/>
      <c r="B76" s="236"/>
      <c r="C76" s="252"/>
      <c r="D76" s="346">
        <f>C76/C90</f>
        <v>0</v>
      </c>
      <c r="E76" s="345"/>
    </row>
    <row r="77" spans="1:5" x14ac:dyDescent="0.2">
      <c r="A77" s="236"/>
      <c r="B77" s="236"/>
      <c r="C77" s="252"/>
      <c r="D77" s="346">
        <f>C77/C90</f>
        <v>0</v>
      </c>
      <c r="E77" s="345"/>
    </row>
    <row r="78" spans="1:5" x14ac:dyDescent="0.2">
      <c r="A78" s="236"/>
      <c r="B78" s="236"/>
      <c r="C78" s="252"/>
      <c r="D78" s="346">
        <f>C78/C90</f>
        <v>0</v>
      </c>
      <c r="E78" s="345"/>
    </row>
    <row r="79" spans="1:5" x14ac:dyDescent="0.2">
      <c r="A79" s="236"/>
      <c r="B79" s="236"/>
      <c r="C79" s="252"/>
      <c r="D79" s="346">
        <f>C79/C90</f>
        <v>0</v>
      </c>
      <c r="E79" s="345"/>
    </row>
    <row r="80" spans="1:5" x14ac:dyDescent="0.2">
      <c r="A80" s="236"/>
      <c r="B80" s="236"/>
      <c r="C80" s="252"/>
      <c r="D80" s="346">
        <f>C80/C90</f>
        <v>0</v>
      </c>
      <c r="E80" s="345"/>
    </row>
    <row r="81" spans="1:5" x14ac:dyDescent="0.2">
      <c r="A81" s="236"/>
      <c r="B81" s="236"/>
      <c r="C81" s="252"/>
      <c r="D81" s="346">
        <f>C81/C90</f>
        <v>0</v>
      </c>
      <c r="E81" s="345"/>
    </row>
    <row r="82" spans="1:5" x14ac:dyDescent="0.2">
      <c r="A82" s="236"/>
      <c r="B82" s="236"/>
      <c r="C82" s="252"/>
      <c r="D82" s="346">
        <f>C82/C90</f>
        <v>0</v>
      </c>
      <c r="E82" s="345"/>
    </row>
    <row r="83" spans="1:5" x14ac:dyDescent="0.2">
      <c r="A83" s="236"/>
      <c r="B83" s="236"/>
      <c r="C83" s="252"/>
      <c r="D83" s="346">
        <f>C83/C90</f>
        <v>0</v>
      </c>
      <c r="E83" s="345"/>
    </row>
    <row r="84" spans="1:5" x14ac:dyDescent="0.2">
      <c r="A84" s="236"/>
      <c r="B84" s="236"/>
      <c r="C84" s="252"/>
      <c r="D84" s="346">
        <f>C84/C90</f>
        <v>0</v>
      </c>
      <c r="E84" s="345"/>
    </row>
    <row r="85" spans="1:5" x14ac:dyDescent="0.2">
      <c r="A85" s="236"/>
      <c r="B85" s="236"/>
      <c r="C85" s="252"/>
      <c r="D85" s="346">
        <f>C85/C90</f>
        <v>0</v>
      </c>
      <c r="E85" s="345"/>
    </row>
    <row r="86" spans="1:5" x14ac:dyDescent="0.2">
      <c r="A86" s="236"/>
      <c r="B86" s="236"/>
      <c r="C86" s="252"/>
      <c r="D86" s="346">
        <f>C86/C90</f>
        <v>0</v>
      </c>
      <c r="E86" s="345"/>
    </row>
    <row r="87" spans="1:5" x14ac:dyDescent="0.2">
      <c r="A87" s="236"/>
      <c r="B87" s="236"/>
      <c r="C87" s="252"/>
      <c r="D87" s="346">
        <f>C87/C90</f>
        <v>0</v>
      </c>
      <c r="E87" s="345"/>
    </row>
    <row r="88" spans="1:5" x14ac:dyDescent="0.2">
      <c r="A88" s="236"/>
      <c r="B88" s="236"/>
      <c r="C88" s="252"/>
      <c r="D88" s="346">
        <f>C88/C90</f>
        <v>0</v>
      </c>
      <c r="E88" s="345"/>
    </row>
    <row r="89" spans="1:5" x14ac:dyDescent="0.2">
      <c r="A89" s="236"/>
      <c r="B89" s="236"/>
      <c r="C89" s="252"/>
      <c r="D89" s="346">
        <f>C89/C90</f>
        <v>0</v>
      </c>
      <c r="E89" s="345"/>
    </row>
    <row r="90" spans="1:5" x14ac:dyDescent="0.2">
      <c r="A90" s="251"/>
      <c r="B90" s="251" t="s">
        <v>362</v>
      </c>
      <c r="C90" s="250">
        <f>SUM(C8:C89)</f>
        <v>2968163.2799999993</v>
      </c>
      <c r="D90" s="344">
        <f>SUM(D8:D89)</f>
        <v>1.0000000000000007</v>
      </c>
      <c r="E90" s="31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54" t="s">
        <v>143</v>
      </c>
      <c r="B2" s="455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55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5" t="s">
        <v>370</v>
      </c>
      <c r="B5" s="215"/>
      <c r="C5" s="13"/>
      <c r="D5" s="13"/>
      <c r="E5" s="13"/>
      <c r="G5" s="189" t="s">
        <v>369</v>
      </c>
    </row>
    <row r="6" spans="1:7" s="24" customFormat="1" x14ac:dyDescent="0.2">
      <c r="A6" s="279"/>
      <c r="B6" s="279"/>
      <c r="C6" s="23"/>
      <c r="D6" s="335"/>
      <c r="E6" s="335"/>
    </row>
    <row r="7" spans="1:7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354" t="s">
        <v>368</v>
      </c>
      <c r="F7" s="314" t="s">
        <v>242</v>
      </c>
      <c r="G7" s="314" t="s">
        <v>340</v>
      </c>
    </row>
    <row r="8" spans="1:7" x14ac:dyDescent="0.2">
      <c r="A8" s="236" t="s">
        <v>518</v>
      </c>
      <c r="B8" s="236" t="s">
        <v>518</v>
      </c>
      <c r="C8" s="252"/>
      <c r="D8" s="252"/>
      <c r="E8" s="252"/>
      <c r="F8" s="313"/>
      <c r="G8" s="285"/>
    </row>
    <row r="9" spans="1:7" x14ac:dyDescent="0.2">
      <c r="A9" s="236"/>
      <c r="B9" s="236"/>
      <c r="C9" s="252"/>
      <c r="D9" s="252"/>
      <c r="E9" s="252"/>
      <c r="F9" s="252"/>
      <c r="G9" s="285"/>
    </row>
    <row r="10" spans="1:7" x14ac:dyDescent="0.2">
      <c r="A10" s="236"/>
      <c r="B10" s="236"/>
      <c r="C10" s="252"/>
      <c r="D10" s="252"/>
      <c r="E10" s="252"/>
      <c r="F10" s="285"/>
      <c r="G10" s="285"/>
    </row>
    <row r="11" spans="1:7" x14ac:dyDescent="0.2">
      <c r="A11" s="236"/>
      <c r="B11" s="236"/>
      <c r="C11" s="252"/>
      <c r="D11" s="252"/>
      <c r="E11" s="252"/>
      <c r="F11" s="285"/>
      <c r="G11" s="285"/>
    </row>
    <row r="12" spans="1:7" x14ac:dyDescent="0.2">
      <c r="A12" s="236"/>
      <c r="B12" s="236"/>
      <c r="C12" s="252"/>
      <c r="D12" s="252"/>
      <c r="E12" s="252"/>
      <c r="F12" s="285"/>
      <c r="G12" s="285"/>
    </row>
    <row r="13" spans="1:7" x14ac:dyDescent="0.2">
      <c r="A13" s="236"/>
      <c r="B13" s="236"/>
      <c r="C13" s="252"/>
      <c r="D13" s="252"/>
      <c r="E13" s="252"/>
      <c r="F13" s="285"/>
      <c r="G13" s="285"/>
    </row>
    <row r="14" spans="1:7" x14ac:dyDescent="0.2">
      <c r="A14" s="282"/>
      <c r="B14" s="251" t="s">
        <v>367</v>
      </c>
      <c r="C14" s="237">
        <f>SUM(C8:C13)</f>
        <v>0</v>
      </c>
      <c r="D14" s="237">
        <f>SUM(D8:D13)</f>
        <v>0</v>
      </c>
      <c r="E14" s="217">
        <f>SUM(E8:E13)</f>
        <v>0</v>
      </c>
      <c r="F14" s="353"/>
      <c r="G14" s="353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54" t="s">
        <v>143</v>
      </c>
      <c r="B2" s="455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5" t="s">
        <v>373</v>
      </c>
      <c r="B5" s="215"/>
      <c r="C5" s="13"/>
      <c r="D5" s="13"/>
      <c r="E5" s="13"/>
      <c r="F5" s="189" t="s">
        <v>372</v>
      </c>
    </row>
    <row r="6" spans="1:6" s="24" customFormat="1" x14ac:dyDescent="0.2">
      <c r="A6" s="279"/>
      <c r="B6" s="279"/>
      <c r="C6" s="23"/>
      <c r="D6" s="335"/>
      <c r="E6" s="335"/>
    </row>
    <row r="7" spans="1:6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354" t="s">
        <v>368</v>
      </c>
      <c r="F7" s="354" t="s">
        <v>340</v>
      </c>
    </row>
    <row r="8" spans="1:6" x14ac:dyDescent="0.2">
      <c r="A8" s="236" t="s">
        <v>641</v>
      </c>
      <c r="B8" s="236" t="s">
        <v>642</v>
      </c>
      <c r="C8" s="252">
        <v>62302.86</v>
      </c>
      <c r="D8" s="252">
        <v>0</v>
      </c>
      <c r="E8" s="252">
        <v>-62302.86</v>
      </c>
      <c r="F8" s="356"/>
    </row>
    <row r="9" spans="1:6" x14ac:dyDescent="0.2">
      <c r="A9" s="236" t="s">
        <v>641</v>
      </c>
      <c r="B9" s="236" t="s">
        <v>643</v>
      </c>
      <c r="C9" s="252">
        <v>0</v>
      </c>
      <c r="D9" s="252">
        <v>33790.660000000003</v>
      </c>
      <c r="E9" s="252">
        <v>33790.660000000003</v>
      </c>
      <c r="F9" s="356"/>
    </row>
    <row r="10" spans="1:6" x14ac:dyDescent="0.2">
      <c r="A10" s="236" t="s">
        <v>644</v>
      </c>
      <c r="B10" s="236" t="s">
        <v>645</v>
      </c>
      <c r="C10" s="252">
        <v>45187.519999999997</v>
      </c>
      <c r="D10" s="252">
        <v>45187.519999999997</v>
      </c>
      <c r="E10" s="252">
        <v>0</v>
      </c>
      <c r="F10" s="356"/>
    </row>
    <row r="11" spans="1:6" x14ac:dyDescent="0.2">
      <c r="A11" s="236" t="s">
        <v>646</v>
      </c>
      <c r="B11" s="236" t="s">
        <v>647</v>
      </c>
      <c r="C11" s="252">
        <v>-143.04</v>
      </c>
      <c r="D11" s="252">
        <v>-143.04</v>
      </c>
      <c r="E11" s="252">
        <v>0</v>
      </c>
      <c r="F11" s="356"/>
    </row>
    <row r="12" spans="1:6" x14ac:dyDescent="0.2">
      <c r="A12" s="236" t="s">
        <v>648</v>
      </c>
      <c r="B12" s="236" t="s">
        <v>649</v>
      </c>
      <c r="C12" s="252">
        <v>-4592.96</v>
      </c>
      <c r="D12" s="252">
        <v>-4592.96</v>
      </c>
      <c r="E12" s="252">
        <v>0</v>
      </c>
      <c r="F12" s="356"/>
    </row>
    <row r="13" spans="1:6" x14ac:dyDescent="0.2">
      <c r="A13" s="236" t="s">
        <v>650</v>
      </c>
      <c r="B13" s="236" t="s">
        <v>651</v>
      </c>
      <c r="C13" s="252">
        <v>40996.51</v>
      </c>
      <c r="D13" s="252">
        <v>40996.51</v>
      </c>
      <c r="E13" s="252">
        <v>0</v>
      </c>
      <c r="F13" s="356"/>
    </row>
    <row r="14" spans="1:6" x14ac:dyDescent="0.2">
      <c r="A14" s="236" t="s">
        <v>652</v>
      </c>
      <c r="B14" s="236" t="s">
        <v>653</v>
      </c>
      <c r="C14" s="252">
        <v>-482.98</v>
      </c>
      <c r="D14" s="252">
        <v>-482.98</v>
      </c>
      <c r="E14" s="252">
        <v>0</v>
      </c>
      <c r="F14" s="356"/>
    </row>
    <row r="15" spans="1:6" x14ac:dyDescent="0.2">
      <c r="A15" s="236" t="s">
        <v>654</v>
      </c>
      <c r="B15" s="236" t="s">
        <v>655</v>
      </c>
      <c r="C15" s="252">
        <v>-1254.8399999999999</v>
      </c>
      <c r="D15" s="252">
        <v>-1254.8399999999999</v>
      </c>
      <c r="E15" s="252">
        <v>0</v>
      </c>
      <c r="F15" s="356"/>
    </row>
    <row r="16" spans="1:6" x14ac:dyDescent="0.2">
      <c r="A16" s="236" t="s">
        <v>656</v>
      </c>
      <c r="B16" s="236" t="s">
        <v>657</v>
      </c>
      <c r="C16" s="252">
        <v>-34291.35</v>
      </c>
      <c r="D16" s="252">
        <v>-34291.35</v>
      </c>
      <c r="E16" s="252">
        <v>0</v>
      </c>
      <c r="F16" s="356"/>
    </row>
    <row r="17" spans="1:6" x14ac:dyDescent="0.2">
      <c r="A17" s="236" t="s">
        <v>658</v>
      </c>
      <c r="B17" s="236" t="s">
        <v>659</v>
      </c>
      <c r="C17" s="252">
        <v>12203.98</v>
      </c>
      <c r="D17" s="252">
        <v>12203.98</v>
      </c>
      <c r="E17" s="252">
        <v>0</v>
      </c>
      <c r="F17" s="356"/>
    </row>
    <row r="18" spans="1:6" x14ac:dyDescent="0.2">
      <c r="A18" s="236" t="s">
        <v>660</v>
      </c>
      <c r="B18" s="236" t="s">
        <v>661</v>
      </c>
      <c r="C18" s="252">
        <v>2738.77</v>
      </c>
      <c r="D18" s="252">
        <v>2738.77</v>
      </c>
      <c r="E18" s="252">
        <v>0</v>
      </c>
      <c r="F18" s="356"/>
    </row>
    <row r="19" spans="1:6" x14ac:dyDescent="0.2">
      <c r="A19" s="236" t="s">
        <v>662</v>
      </c>
      <c r="B19" s="236" t="s">
        <v>663</v>
      </c>
      <c r="C19" s="252">
        <v>-56875.68</v>
      </c>
      <c r="D19" s="252">
        <v>-56875.68</v>
      </c>
      <c r="E19" s="252">
        <v>0</v>
      </c>
      <c r="F19" s="356"/>
    </row>
    <row r="20" spans="1:6" x14ac:dyDescent="0.2">
      <c r="A20" s="236" t="s">
        <v>664</v>
      </c>
      <c r="B20" s="236" t="s">
        <v>665</v>
      </c>
      <c r="C20" s="252">
        <v>-28378.52</v>
      </c>
      <c r="D20" s="252">
        <v>-28378.52</v>
      </c>
      <c r="E20" s="252">
        <v>0</v>
      </c>
      <c r="F20" s="356"/>
    </row>
    <row r="21" spans="1:6" x14ac:dyDescent="0.2">
      <c r="A21" s="236" t="s">
        <v>666</v>
      </c>
      <c r="B21" s="236" t="s">
        <v>667</v>
      </c>
      <c r="C21" s="252">
        <v>83241.34</v>
      </c>
      <c r="D21" s="252">
        <v>83241.34</v>
      </c>
      <c r="E21" s="252">
        <v>0</v>
      </c>
      <c r="F21" s="356"/>
    </row>
    <row r="22" spans="1:6" x14ac:dyDescent="0.2">
      <c r="A22" s="236" t="s">
        <v>668</v>
      </c>
      <c r="B22" s="236" t="s">
        <v>669</v>
      </c>
      <c r="C22" s="252">
        <v>0</v>
      </c>
      <c r="D22" s="252">
        <v>62302.86</v>
      </c>
      <c r="E22" s="252">
        <v>62302.86</v>
      </c>
      <c r="F22" s="356"/>
    </row>
    <row r="23" spans="1:6" x14ac:dyDescent="0.2">
      <c r="A23" s="236" t="s">
        <v>670</v>
      </c>
      <c r="B23" s="236" t="s">
        <v>671</v>
      </c>
      <c r="C23" s="252">
        <v>-59503.31</v>
      </c>
      <c r="D23" s="252">
        <v>-59503.31</v>
      </c>
      <c r="E23" s="252">
        <v>0</v>
      </c>
      <c r="F23" s="356"/>
    </row>
    <row r="24" spans="1:6" x14ac:dyDescent="0.2">
      <c r="A24" s="236" t="s">
        <v>672</v>
      </c>
      <c r="B24" s="236" t="s">
        <v>673</v>
      </c>
      <c r="C24" s="252">
        <v>-249634.89</v>
      </c>
      <c r="D24" s="252">
        <v>-249634.89</v>
      </c>
      <c r="E24" s="252">
        <v>0</v>
      </c>
      <c r="F24" s="356"/>
    </row>
    <row r="25" spans="1:6" x14ac:dyDescent="0.2">
      <c r="A25" s="236" t="s">
        <v>674</v>
      </c>
      <c r="B25" s="236" t="s">
        <v>675</v>
      </c>
      <c r="C25" s="252">
        <v>-24556.36</v>
      </c>
      <c r="D25" s="252">
        <v>-24556.36</v>
      </c>
      <c r="E25" s="252">
        <v>0</v>
      </c>
      <c r="F25" s="356"/>
    </row>
    <row r="26" spans="1:6" x14ac:dyDescent="0.2">
      <c r="A26" s="236" t="s">
        <v>676</v>
      </c>
      <c r="B26" s="236" t="s">
        <v>677</v>
      </c>
      <c r="C26" s="252">
        <v>-11990</v>
      </c>
      <c r="D26" s="252">
        <v>-11990</v>
      </c>
      <c r="E26" s="252">
        <v>0</v>
      </c>
      <c r="F26" s="356"/>
    </row>
    <row r="27" spans="1:6" x14ac:dyDescent="0.2">
      <c r="A27" s="236"/>
      <c r="B27" s="236"/>
      <c r="C27" s="252"/>
      <c r="D27" s="252"/>
      <c r="E27" s="252"/>
      <c r="F27" s="356"/>
    </row>
    <row r="28" spans="1:6" x14ac:dyDescent="0.2">
      <c r="A28" s="251"/>
      <c r="B28" s="251" t="s">
        <v>371</v>
      </c>
      <c r="C28" s="250">
        <f>SUM(C8:C27)</f>
        <v>-225032.95</v>
      </c>
      <c r="D28" s="250">
        <f>SUM(D8:D27)</f>
        <v>-191242.28999999998</v>
      </c>
      <c r="E28" s="250">
        <f>SUM(E8:E27)</f>
        <v>33790.660000000003</v>
      </c>
      <c r="F28" s="251"/>
    </row>
  </sheetData>
  <protectedRanges>
    <protectedRange sqref="F28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4" t="s">
        <v>143</v>
      </c>
      <c r="B2" s="455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zoomScaleNormal="100" zoomScaleSheetLayoutView="100" workbookViewId="0"/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1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7" t="s">
        <v>376</v>
      </c>
      <c r="C5" s="22"/>
      <c r="D5" s="22"/>
      <c r="E5" s="359" t="s">
        <v>375</v>
      </c>
    </row>
    <row r="6" spans="1:5" s="24" customFormat="1" x14ac:dyDescent="0.2">
      <c r="A6" s="222"/>
      <c r="B6" s="222"/>
      <c r="C6" s="358"/>
      <c r="D6" s="357"/>
      <c r="E6" s="357"/>
    </row>
    <row r="7" spans="1:5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291" t="s">
        <v>49</v>
      </c>
    </row>
    <row r="8" spans="1:5" x14ac:dyDescent="0.2">
      <c r="A8" s="285">
        <v>111200001</v>
      </c>
      <c r="B8" s="285" t="s">
        <v>678</v>
      </c>
      <c r="C8" s="252">
        <v>87977.93</v>
      </c>
      <c r="D8" s="252">
        <v>51938.17</v>
      </c>
      <c r="E8" s="252">
        <v>-36039.760000000002</v>
      </c>
    </row>
    <row r="9" spans="1:5" x14ac:dyDescent="0.2">
      <c r="A9" s="285">
        <v>111200002</v>
      </c>
      <c r="B9" s="285" t="s">
        <v>679</v>
      </c>
      <c r="C9" s="252">
        <v>3227.16</v>
      </c>
      <c r="D9" s="252">
        <v>8599.08</v>
      </c>
      <c r="E9" s="252">
        <v>5371.92</v>
      </c>
    </row>
    <row r="10" spans="1:5" x14ac:dyDescent="0.2">
      <c r="A10" s="285">
        <v>111200004</v>
      </c>
      <c r="B10" s="285" t="s">
        <v>680</v>
      </c>
      <c r="C10" s="252">
        <v>14132.17</v>
      </c>
      <c r="D10" s="252">
        <v>12361.23</v>
      </c>
      <c r="E10" s="252">
        <v>-1770.94</v>
      </c>
    </row>
    <row r="11" spans="1:5" x14ac:dyDescent="0.2">
      <c r="A11" s="285">
        <v>111200005</v>
      </c>
      <c r="B11" s="285" t="s">
        <v>681</v>
      </c>
      <c r="C11" s="252">
        <v>5394</v>
      </c>
      <c r="D11" s="252">
        <v>0</v>
      </c>
      <c r="E11" s="252">
        <v>-5394</v>
      </c>
    </row>
    <row r="12" spans="1:5" x14ac:dyDescent="0.2">
      <c r="A12" s="285"/>
      <c r="B12" s="285"/>
      <c r="C12" s="252"/>
      <c r="D12" s="252"/>
      <c r="E12" s="252"/>
    </row>
    <row r="13" spans="1:5" x14ac:dyDescent="0.2">
      <c r="A13" s="285"/>
      <c r="B13" s="285"/>
      <c r="C13" s="252"/>
      <c r="D13" s="252"/>
      <c r="E13" s="252"/>
    </row>
    <row r="14" spans="1:5" x14ac:dyDescent="0.2">
      <c r="A14" s="285"/>
      <c r="B14" s="285"/>
      <c r="C14" s="252"/>
      <c r="D14" s="252"/>
      <c r="E14" s="252"/>
    </row>
    <row r="15" spans="1:5" x14ac:dyDescent="0.2">
      <c r="A15" s="285"/>
      <c r="B15" s="285"/>
      <c r="C15" s="252"/>
      <c r="D15" s="252"/>
      <c r="E15" s="252"/>
    </row>
    <row r="16" spans="1:5" x14ac:dyDescent="0.2">
      <c r="A16" s="285"/>
      <c r="B16" s="285"/>
      <c r="C16" s="252"/>
      <c r="D16" s="252"/>
      <c r="E16" s="252"/>
    </row>
    <row r="17" spans="1:5" x14ac:dyDescent="0.2">
      <c r="A17" s="285"/>
      <c r="B17" s="285"/>
      <c r="C17" s="252"/>
      <c r="D17" s="252"/>
      <c r="E17" s="252"/>
    </row>
    <row r="18" spans="1:5" x14ac:dyDescent="0.2">
      <c r="A18" s="285"/>
      <c r="B18" s="285"/>
      <c r="C18" s="252"/>
      <c r="D18" s="252"/>
      <c r="E18" s="252"/>
    </row>
    <row r="19" spans="1:5" x14ac:dyDescent="0.2">
      <c r="A19" s="285"/>
      <c r="B19" s="285"/>
      <c r="C19" s="252"/>
      <c r="D19" s="252"/>
      <c r="E19" s="252"/>
    </row>
    <row r="20" spans="1:5" x14ac:dyDescent="0.2">
      <c r="A20" s="285"/>
      <c r="B20" s="285"/>
      <c r="C20" s="252"/>
      <c r="D20" s="252"/>
      <c r="E20" s="252"/>
    </row>
    <row r="21" spans="1:5" x14ac:dyDescent="0.2">
      <c r="A21" s="285"/>
      <c r="B21" s="285"/>
      <c r="C21" s="252"/>
      <c r="D21" s="252"/>
      <c r="E21" s="252"/>
    </row>
    <row r="22" spans="1:5" x14ac:dyDescent="0.2">
      <c r="A22" s="285"/>
      <c r="B22" s="285"/>
      <c r="C22" s="252"/>
      <c r="D22" s="252"/>
      <c r="E22" s="252"/>
    </row>
    <row r="23" spans="1:5" x14ac:dyDescent="0.2">
      <c r="A23" s="285"/>
      <c r="B23" s="285"/>
      <c r="C23" s="252"/>
      <c r="D23" s="252"/>
      <c r="E23" s="252"/>
    </row>
    <row r="24" spans="1:5" x14ac:dyDescent="0.2">
      <c r="A24" s="285"/>
      <c r="B24" s="285"/>
      <c r="C24" s="252"/>
      <c r="D24" s="252"/>
      <c r="E24" s="252"/>
    </row>
    <row r="25" spans="1:5" x14ac:dyDescent="0.2">
      <c r="A25" s="285"/>
      <c r="B25" s="285"/>
      <c r="C25" s="252"/>
      <c r="D25" s="252"/>
      <c r="E25" s="252"/>
    </row>
    <row r="26" spans="1:5" x14ac:dyDescent="0.2">
      <c r="A26" s="285"/>
      <c r="B26" s="285"/>
      <c r="C26" s="252"/>
      <c r="D26" s="252"/>
      <c r="E26" s="252"/>
    </row>
    <row r="27" spans="1:5" x14ac:dyDescent="0.2">
      <c r="A27" s="285"/>
      <c r="B27" s="285"/>
      <c r="C27" s="252"/>
      <c r="D27" s="252"/>
      <c r="E27" s="252"/>
    </row>
    <row r="28" spans="1:5" x14ac:dyDescent="0.2">
      <c r="A28" s="285"/>
      <c r="B28" s="285"/>
      <c r="C28" s="252"/>
      <c r="D28" s="252"/>
      <c r="E28" s="252"/>
    </row>
    <row r="29" spans="1:5" x14ac:dyDescent="0.2">
      <c r="A29" s="285"/>
      <c r="B29" s="285"/>
      <c r="C29" s="252"/>
      <c r="D29" s="252"/>
      <c r="E29" s="252"/>
    </row>
    <row r="30" spans="1:5" x14ac:dyDescent="0.2">
      <c r="A30" s="285"/>
      <c r="B30" s="285"/>
      <c r="C30" s="252"/>
      <c r="D30" s="252"/>
      <c r="E30" s="252"/>
    </row>
    <row r="31" spans="1:5" x14ac:dyDescent="0.2">
      <c r="A31" s="285"/>
      <c r="B31" s="285"/>
      <c r="C31" s="252"/>
      <c r="D31" s="252"/>
      <c r="E31" s="252"/>
    </row>
    <row r="32" spans="1:5" x14ac:dyDescent="0.2">
      <c r="A32" s="285"/>
      <c r="B32" s="285"/>
      <c r="C32" s="252"/>
      <c r="D32" s="252"/>
      <c r="E32" s="252"/>
    </row>
    <row r="33" spans="1:5" x14ac:dyDescent="0.2">
      <c r="A33" s="285"/>
      <c r="B33" s="285"/>
      <c r="C33" s="252"/>
      <c r="D33" s="252"/>
      <c r="E33" s="252"/>
    </row>
    <row r="34" spans="1:5" x14ac:dyDescent="0.2">
      <c r="A34" s="285"/>
      <c r="B34" s="285"/>
      <c r="C34" s="252"/>
      <c r="D34" s="252"/>
      <c r="E34" s="252"/>
    </row>
    <row r="35" spans="1:5" x14ac:dyDescent="0.2">
      <c r="A35" s="285"/>
      <c r="B35" s="285"/>
      <c r="C35" s="252"/>
      <c r="D35" s="252"/>
      <c r="E35" s="252"/>
    </row>
    <row r="36" spans="1:5" x14ac:dyDescent="0.2">
      <c r="A36" s="285"/>
      <c r="B36" s="285"/>
      <c r="C36" s="252"/>
      <c r="D36" s="252"/>
      <c r="E36" s="252"/>
    </row>
    <row r="37" spans="1:5" x14ac:dyDescent="0.2">
      <c r="A37" s="285"/>
      <c r="B37" s="285"/>
      <c r="C37" s="252"/>
      <c r="D37" s="252"/>
      <c r="E37" s="252"/>
    </row>
    <row r="38" spans="1:5" x14ac:dyDescent="0.2">
      <c r="A38" s="285"/>
      <c r="B38" s="285"/>
      <c r="C38" s="252"/>
      <c r="D38" s="252"/>
      <c r="E38" s="252"/>
    </row>
    <row r="39" spans="1:5" x14ac:dyDescent="0.2">
      <c r="A39" s="285"/>
      <c r="B39" s="285"/>
      <c r="C39" s="252"/>
      <c r="D39" s="252"/>
      <c r="E39" s="252"/>
    </row>
    <row r="40" spans="1:5" x14ac:dyDescent="0.2">
      <c r="A40" s="285"/>
      <c r="B40" s="285"/>
      <c r="C40" s="252"/>
      <c r="D40" s="252"/>
      <c r="E40" s="252"/>
    </row>
    <row r="41" spans="1:5" x14ac:dyDescent="0.2">
      <c r="A41" s="285"/>
      <c r="B41" s="285"/>
      <c r="C41" s="252"/>
      <c r="D41" s="252"/>
      <c r="E41" s="252"/>
    </row>
    <row r="42" spans="1:5" x14ac:dyDescent="0.2">
      <c r="A42" s="285"/>
      <c r="B42" s="285"/>
      <c r="C42" s="252"/>
      <c r="D42" s="252"/>
      <c r="E42" s="252"/>
    </row>
    <row r="43" spans="1:5" x14ac:dyDescent="0.2">
      <c r="A43" s="285"/>
      <c r="B43" s="285"/>
      <c r="C43" s="252"/>
      <c r="D43" s="252"/>
      <c r="E43" s="252"/>
    </row>
    <row r="44" spans="1:5" x14ac:dyDescent="0.2">
      <c r="A44" s="285"/>
      <c r="B44" s="285"/>
      <c r="C44" s="252"/>
      <c r="D44" s="252"/>
      <c r="E44" s="252"/>
    </row>
    <row r="45" spans="1:5" x14ac:dyDescent="0.2">
      <c r="A45" s="285"/>
      <c r="B45" s="285"/>
      <c r="C45" s="252"/>
      <c r="D45" s="252"/>
      <c r="E45" s="252"/>
    </row>
    <row r="46" spans="1:5" x14ac:dyDescent="0.2">
      <c r="A46" s="285"/>
      <c r="B46" s="285"/>
      <c r="C46" s="252"/>
      <c r="D46" s="252"/>
      <c r="E46" s="252"/>
    </row>
    <row r="47" spans="1:5" x14ac:dyDescent="0.2">
      <c r="A47" s="285"/>
      <c r="B47" s="285"/>
      <c r="C47" s="252"/>
      <c r="D47" s="252"/>
      <c r="E47" s="252"/>
    </row>
    <row r="48" spans="1:5" x14ac:dyDescent="0.2">
      <c r="A48" s="285"/>
      <c r="B48" s="285"/>
      <c r="C48" s="252"/>
      <c r="D48" s="252"/>
      <c r="E48" s="252"/>
    </row>
    <row r="49" spans="1:5" x14ac:dyDescent="0.2">
      <c r="A49" s="285"/>
      <c r="B49" s="285"/>
      <c r="C49" s="252"/>
      <c r="D49" s="252"/>
      <c r="E49" s="252"/>
    </row>
    <row r="50" spans="1:5" x14ac:dyDescent="0.2">
      <c r="A50" s="285"/>
      <c r="B50" s="285"/>
      <c r="C50" s="252"/>
      <c r="D50" s="252"/>
      <c r="E50" s="252"/>
    </row>
    <row r="51" spans="1:5" x14ac:dyDescent="0.2">
      <c r="A51" s="285"/>
      <c r="B51" s="285"/>
      <c r="C51" s="252"/>
      <c r="D51" s="252"/>
      <c r="E51" s="252"/>
    </row>
    <row r="52" spans="1:5" x14ac:dyDescent="0.2">
      <c r="A52" s="285"/>
      <c r="B52" s="285"/>
      <c r="C52" s="252"/>
      <c r="D52" s="252"/>
      <c r="E52" s="252"/>
    </row>
    <row r="53" spans="1:5" x14ac:dyDescent="0.2">
      <c r="A53" s="285"/>
      <c r="B53" s="285"/>
      <c r="C53" s="252"/>
      <c r="D53" s="252"/>
      <c r="E53" s="252"/>
    </row>
    <row r="54" spans="1:5" x14ac:dyDescent="0.2">
      <c r="A54" s="285"/>
      <c r="B54" s="285"/>
      <c r="C54" s="252"/>
      <c r="D54" s="252"/>
      <c r="E54" s="252"/>
    </row>
    <row r="55" spans="1:5" x14ac:dyDescent="0.2">
      <c r="A55" s="285"/>
      <c r="B55" s="285"/>
      <c r="C55" s="252"/>
      <c r="D55" s="252"/>
      <c r="E55" s="252"/>
    </row>
    <row r="56" spans="1:5" x14ac:dyDescent="0.2">
      <c r="A56" s="285"/>
      <c r="B56" s="285"/>
      <c r="C56" s="252"/>
      <c r="D56" s="252"/>
      <c r="E56" s="252"/>
    </row>
    <row r="57" spans="1:5" x14ac:dyDescent="0.2">
      <c r="A57" s="285"/>
      <c r="B57" s="285"/>
      <c r="C57" s="252"/>
      <c r="D57" s="252"/>
      <c r="E57" s="252"/>
    </row>
    <row r="58" spans="1:5" x14ac:dyDescent="0.2">
      <c r="A58" s="285"/>
      <c r="B58" s="285"/>
      <c r="C58" s="252"/>
      <c r="D58" s="252"/>
      <c r="E58" s="252"/>
    </row>
    <row r="59" spans="1:5" x14ac:dyDescent="0.2">
      <c r="A59" s="285"/>
      <c r="B59" s="285"/>
      <c r="C59" s="252"/>
      <c r="D59" s="252"/>
      <c r="E59" s="252"/>
    </row>
    <row r="60" spans="1:5" x14ac:dyDescent="0.2">
      <c r="A60" s="285"/>
      <c r="B60" s="285"/>
      <c r="C60" s="252"/>
      <c r="D60" s="252"/>
      <c r="E60" s="252"/>
    </row>
    <row r="61" spans="1:5" x14ac:dyDescent="0.2">
      <c r="A61" s="285"/>
      <c r="B61" s="285"/>
      <c r="C61" s="252"/>
      <c r="D61" s="252"/>
      <c r="E61" s="252"/>
    </row>
    <row r="62" spans="1:5" x14ac:dyDescent="0.2">
      <c r="A62" s="285"/>
      <c r="B62" s="285"/>
      <c r="C62" s="252"/>
      <c r="D62" s="252"/>
      <c r="E62" s="252"/>
    </row>
    <row r="63" spans="1:5" x14ac:dyDescent="0.2">
      <c r="A63" s="285"/>
      <c r="B63" s="285"/>
      <c r="C63" s="252"/>
      <c r="D63" s="252"/>
      <c r="E63" s="252"/>
    </row>
    <row r="64" spans="1:5" x14ac:dyDescent="0.2">
      <c r="A64" s="285"/>
      <c r="B64" s="285"/>
      <c r="C64" s="252"/>
      <c r="D64" s="252"/>
      <c r="E64" s="252"/>
    </row>
    <row r="65" spans="1:5" x14ac:dyDescent="0.2">
      <c r="A65" s="285"/>
      <c r="B65" s="285"/>
      <c r="C65" s="252"/>
      <c r="D65" s="252"/>
      <c r="E65" s="252"/>
    </row>
    <row r="66" spans="1:5" x14ac:dyDescent="0.2">
      <c r="A66" s="285"/>
      <c r="B66" s="285"/>
      <c r="C66" s="252"/>
      <c r="D66" s="252"/>
      <c r="E66" s="252"/>
    </row>
    <row r="67" spans="1:5" x14ac:dyDescent="0.2">
      <c r="A67" s="285"/>
      <c r="B67" s="285"/>
      <c r="C67" s="252"/>
      <c r="D67" s="252"/>
      <c r="E67" s="252"/>
    </row>
    <row r="68" spans="1:5" x14ac:dyDescent="0.2">
      <c r="A68" s="285"/>
      <c r="B68" s="285"/>
      <c r="C68" s="252"/>
      <c r="D68" s="252"/>
      <c r="E68" s="252"/>
    </row>
    <row r="69" spans="1:5" x14ac:dyDescent="0.2">
      <c r="A69" s="285"/>
      <c r="B69" s="285"/>
      <c r="C69" s="252"/>
      <c r="D69" s="252"/>
      <c r="E69" s="252"/>
    </row>
    <row r="70" spans="1:5" x14ac:dyDescent="0.2">
      <c r="A70" s="285"/>
      <c r="B70" s="285"/>
      <c r="C70" s="252"/>
      <c r="D70" s="252"/>
      <c r="E70" s="252"/>
    </row>
    <row r="71" spans="1:5" x14ac:dyDescent="0.2">
      <c r="A71" s="285"/>
      <c r="B71" s="285"/>
      <c r="C71" s="252"/>
      <c r="D71" s="252"/>
      <c r="E71" s="252"/>
    </row>
    <row r="72" spans="1:5" x14ac:dyDescent="0.2">
      <c r="A72" s="285"/>
      <c r="B72" s="285"/>
      <c r="C72" s="252"/>
      <c r="D72" s="252"/>
      <c r="E72" s="252"/>
    </row>
    <row r="73" spans="1:5" x14ac:dyDescent="0.2">
      <c r="A73" s="285"/>
      <c r="B73" s="285"/>
      <c r="C73" s="252"/>
      <c r="D73" s="252"/>
      <c r="E73" s="252"/>
    </row>
    <row r="74" spans="1:5" x14ac:dyDescent="0.2">
      <c r="A74" s="285"/>
      <c r="B74" s="285"/>
      <c r="C74" s="252"/>
      <c r="D74" s="252"/>
      <c r="E74" s="252"/>
    </row>
    <row r="75" spans="1:5" x14ac:dyDescent="0.2">
      <c r="A75" s="285"/>
      <c r="B75" s="285"/>
      <c r="C75" s="252"/>
      <c r="D75" s="252"/>
      <c r="E75" s="252"/>
    </row>
    <row r="76" spans="1:5" x14ac:dyDescent="0.2">
      <c r="A76" s="285"/>
      <c r="B76" s="285"/>
      <c r="C76" s="252"/>
      <c r="D76" s="252"/>
      <c r="E76" s="252"/>
    </row>
    <row r="77" spans="1:5" x14ac:dyDescent="0.2">
      <c r="A77" s="285"/>
      <c r="B77" s="285"/>
      <c r="C77" s="252"/>
      <c r="D77" s="252"/>
      <c r="E77" s="252"/>
    </row>
    <row r="78" spans="1:5" x14ac:dyDescent="0.2">
      <c r="A78" s="285"/>
      <c r="B78" s="285"/>
      <c r="C78" s="252"/>
      <c r="D78" s="252"/>
      <c r="E78" s="252"/>
    </row>
    <row r="79" spans="1:5" x14ac:dyDescent="0.2">
      <c r="A79" s="285"/>
      <c r="B79" s="285"/>
      <c r="C79" s="252"/>
      <c r="D79" s="252"/>
      <c r="E79" s="252"/>
    </row>
    <row r="80" spans="1:5" x14ac:dyDescent="0.2">
      <c r="A80" s="285"/>
      <c r="B80" s="285"/>
      <c r="C80" s="252"/>
      <c r="D80" s="252"/>
      <c r="E80" s="252"/>
    </row>
    <row r="81" spans="1:5" x14ac:dyDescent="0.2">
      <c r="A81" s="285"/>
      <c r="B81" s="285"/>
      <c r="C81" s="252"/>
      <c r="D81" s="252"/>
      <c r="E81" s="252"/>
    </row>
    <row r="82" spans="1:5" x14ac:dyDescent="0.2">
      <c r="A82" s="285"/>
      <c r="B82" s="285"/>
      <c r="C82" s="252"/>
      <c r="D82" s="252"/>
      <c r="E82" s="252"/>
    </row>
    <row r="83" spans="1:5" x14ac:dyDescent="0.2">
      <c r="A83" s="285"/>
      <c r="B83" s="285"/>
      <c r="C83" s="252"/>
      <c r="D83" s="252"/>
      <c r="E83" s="252"/>
    </row>
    <row r="84" spans="1:5" x14ac:dyDescent="0.2">
      <c r="A84" s="285"/>
      <c r="B84" s="285"/>
      <c r="C84" s="252"/>
      <c r="D84" s="252"/>
      <c r="E84" s="252"/>
    </row>
    <row r="85" spans="1:5" x14ac:dyDescent="0.2">
      <c r="A85" s="285"/>
      <c r="B85" s="285"/>
      <c r="C85" s="252"/>
      <c r="D85" s="252"/>
      <c r="E85" s="252"/>
    </row>
    <row r="86" spans="1:5" x14ac:dyDescent="0.2">
      <c r="A86" s="285"/>
      <c r="B86" s="285"/>
      <c r="C86" s="252"/>
      <c r="D86" s="252"/>
      <c r="E86" s="252"/>
    </row>
    <row r="87" spans="1:5" x14ac:dyDescent="0.2">
      <c r="A87" s="285"/>
      <c r="B87" s="285"/>
      <c r="C87" s="252"/>
      <c r="D87" s="252"/>
      <c r="E87" s="252"/>
    </row>
    <row r="88" spans="1:5" x14ac:dyDescent="0.2">
      <c r="A88" s="285"/>
      <c r="B88" s="285"/>
      <c r="C88" s="252"/>
      <c r="D88" s="252"/>
      <c r="E88" s="252"/>
    </row>
    <row r="89" spans="1:5" x14ac:dyDescent="0.2">
      <c r="A89" s="285"/>
      <c r="B89" s="285"/>
      <c r="C89" s="252"/>
      <c r="D89" s="252"/>
      <c r="E89" s="252"/>
    </row>
    <row r="90" spans="1:5" s="8" customFormat="1" x14ac:dyDescent="0.2">
      <c r="A90" s="251"/>
      <c r="B90" s="251" t="s">
        <v>374</v>
      </c>
      <c r="C90" s="250">
        <f>SUM(C8:C89)</f>
        <v>110731.26</v>
      </c>
      <c r="D90" s="250">
        <f>SUM(D8:D89)</f>
        <v>72898.48</v>
      </c>
      <c r="E90" s="250">
        <f>SUM(E8:E89)</f>
        <v>-37832.78</v>
      </c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54" t="s">
        <v>143</v>
      </c>
      <c r="B2" s="455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zoomScaleSheetLayoutView="100" workbookViewId="0"/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1"/>
      <c r="D1" s="373"/>
    </row>
    <row r="2" spans="1:4" s="12" customFormat="1" x14ac:dyDescent="0.2">
      <c r="A2" s="21" t="s">
        <v>0</v>
      </c>
      <c r="B2" s="21"/>
      <c r="C2" s="371"/>
      <c r="D2" s="372"/>
    </row>
    <row r="3" spans="1:4" s="12" customFormat="1" x14ac:dyDescent="0.2">
      <c r="A3" s="21"/>
      <c r="B3" s="21"/>
      <c r="C3" s="371"/>
      <c r="D3" s="372"/>
    </row>
    <row r="4" spans="1:4" s="12" customFormat="1" x14ac:dyDescent="0.2">
      <c r="C4" s="371"/>
      <c r="D4" s="372"/>
    </row>
    <row r="5" spans="1:4" s="12" customFormat="1" ht="11.25" customHeight="1" x14ac:dyDescent="0.2">
      <c r="A5" s="474" t="s">
        <v>380</v>
      </c>
      <c r="B5" s="475"/>
      <c r="C5" s="371"/>
      <c r="D5" s="370" t="s">
        <v>379</v>
      </c>
    </row>
    <row r="6" spans="1:4" x14ac:dyDescent="0.2">
      <c r="A6" s="369"/>
      <c r="B6" s="369"/>
      <c r="C6" s="368"/>
      <c r="D6" s="367"/>
    </row>
    <row r="7" spans="1:4" ht="15" customHeight="1" x14ac:dyDescent="0.2">
      <c r="A7" s="226" t="s">
        <v>45</v>
      </c>
      <c r="B7" s="225" t="s">
        <v>46</v>
      </c>
      <c r="C7" s="291" t="s">
        <v>49</v>
      </c>
      <c r="D7" s="314" t="s">
        <v>378</v>
      </c>
    </row>
    <row r="8" spans="1:4" x14ac:dyDescent="0.2">
      <c r="A8" s="365">
        <v>124135151</v>
      </c>
      <c r="B8" s="366" t="s">
        <v>526</v>
      </c>
      <c r="C8" s="364">
        <v>24546.63</v>
      </c>
      <c r="D8" s="363"/>
    </row>
    <row r="9" spans="1:4" x14ac:dyDescent="0.2">
      <c r="A9" s="365">
        <v>124195191</v>
      </c>
      <c r="B9" s="366" t="s">
        <v>528</v>
      </c>
      <c r="C9" s="364">
        <v>10998</v>
      </c>
      <c r="D9" s="363"/>
    </row>
    <row r="10" spans="1:4" x14ac:dyDescent="0.2">
      <c r="A10" s="365">
        <v>124215211</v>
      </c>
      <c r="B10" s="366" t="s">
        <v>530</v>
      </c>
      <c r="C10" s="364">
        <v>75631</v>
      </c>
      <c r="D10" s="363"/>
    </row>
    <row r="11" spans="1:4" x14ac:dyDescent="0.2">
      <c r="A11" s="365">
        <v>124235231</v>
      </c>
      <c r="B11" s="366" t="s">
        <v>532</v>
      </c>
      <c r="C11" s="364">
        <v>4785.59</v>
      </c>
      <c r="D11" s="363"/>
    </row>
    <row r="12" spans="1:4" x14ac:dyDescent="0.2">
      <c r="A12" s="365">
        <v>124495491</v>
      </c>
      <c r="B12" s="366" t="s">
        <v>538</v>
      </c>
      <c r="C12" s="364">
        <v>34598.43</v>
      </c>
      <c r="D12" s="363"/>
    </row>
    <row r="13" spans="1:4" x14ac:dyDescent="0.2">
      <c r="A13" s="365">
        <v>124715133</v>
      </c>
      <c r="B13" s="366" t="s">
        <v>540</v>
      </c>
      <c r="C13" s="364">
        <v>2390</v>
      </c>
      <c r="D13" s="363"/>
    </row>
    <row r="14" spans="1:4" x14ac:dyDescent="0.2">
      <c r="A14" s="365"/>
      <c r="B14" s="366"/>
      <c r="C14" s="364"/>
      <c r="D14" s="363"/>
    </row>
    <row r="15" spans="1:4" x14ac:dyDescent="0.2">
      <c r="A15" s="365"/>
      <c r="B15" s="366"/>
      <c r="C15" s="364"/>
      <c r="D15" s="363"/>
    </row>
    <row r="16" spans="1:4" x14ac:dyDescent="0.2">
      <c r="A16" s="365"/>
      <c r="B16" s="365"/>
      <c r="C16" s="364"/>
      <c r="D16" s="363"/>
    </row>
    <row r="17" spans="1:4" x14ac:dyDescent="0.2">
      <c r="A17" s="365"/>
      <c r="B17" s="366"/>
      <c r="C17" s="364"/>
      <c r="D17" s="363"/>
    </row>
    <row r="18" spans="1:4" x14ac:dyDescent="0.2">
      <c r="A18" s="365"/>
      <c r="B18" s="366"/>
      <c r="C18" s="364"/>
      <c r="D18" s="363"/>
    </row>
    <row r="19" spans="1:4" x14ac:dyDescent="0.2">
      <c r="A19" s="365"/>
      <c r="B19" s="366"/>
      <c r="C19" s="364"/>
      <c r="D19" s="363"/>
    </row>
    <row r="20" spans="1:4" x14ac:dyDescent="0.2">
      <c r="A20" s="365"/>
      <c r="B20" s="366"/>
      <c r="C20" s="364"/>
      <c r="D20" s="363"/>
    </row>
    <row r="21" spans="1:4" x14ac:dyDescent="0.2">
      <c r="A21" s="365"/>
      <c r="B21" s="366"/>
      <c r="C21" s="364"/>
      <c r="D21" s="363"/>
    </row>
    <row r="22" spans="1:4" x14ac:dyDescent="0.2">
      <c r="A22" s="365"/>
      <c r="B22" s="366"/>
      <c r="C22" s="364"/>
      <c r="D22" s="363"/>
    </row>
    <row r="23" spans="1:4" x14ac:dyDescent="0.2">
      <c r="A23" s="365"/>
      <c r="B23" s="366"/>
      <c r="C23" s="364"/>
      <c r="D23" s="363"/>
    </row>
    <row r="24" spans="1:4" x14ac:dyDescent="0.2">
      <c r="A24" s="365"/>
      <c r="B24" s="366"/>
      <c r="C24" s="364"/>
      <c r="D24" s="363"/>
    </row>
    <row r="25" spans="1:4" x14ac:dyDescent="0.2">
      <c r="A25" s="365"/>
      <c r="B25" s="366"/>
      <c r="C25" s="364"/>
      <c r="D25" s="363"/>
    </row>
    <row r="26" spans="1:4" x14ac:dyDescent="0.2">
      <c r="A26" s="365"/>
      <c r="B26" s="366"/>
      <c r="C26" s="364"/>
      <c r="D26" s="363"/>
    </row>
    <row r="27" spans="1:4" x14ac:dyDescent="0.2">
      <c r="A27" s="365"/>
      <c r="B27" s="366"/>
      <c r="C27" s="364"/>
      <c r="D27" s="363"/>
    </row>
    <row r="28" spans="1:4" x14ac:dyDescent="0.2">
      <c r="A28" s="365"/>
      <c r="B28" s="366"/>
      <c r="C28" s="364"/>
      <c r="D28" s="363"/>
    </row>
    <row r="29" spans="1:4" x14ac:dyDescent="0.2">
      <c r="A29" s="365"/>
      <c r="B29" s="366"/>
      <c r="C29" s="364"/>
      <c r="D29" s="363"/>
    </row>
    <row r="30" spans="1:4" x14ac:dyDescent="0.2">
      <c r="A30" s="365"/>
      <c r="B30" s="366"/>
      <c r="C30" s="364"/>
      <c r="D30" s="363"/>
    </row>
    <row r="31" spans="1:4" x14ac:dyDescent="0.2">
      <c r="A31" s="365"/>
      <c r="B31" s="365"/>
      <c r="C31" s="364"/>
      <c r="D31" s="363"/>
    </row>
    <row r="32" spans="1:4" x14ac:dyDescent="0.2">
      <c r="A32" s="362"/>
      <c r="B32" s="362" t="s">
        <v>377</v>
      </c>
      <c r="C32" s="361">
        <f>SUM(C8:C31)</f>
        <v>152949.65</v>
      </c>
      <c r="D32" s="360">
        <v>0</v>
      </c>
    </row>
  </sheetData>
  <mergeCells count="1">
    <mergeCell ref="A5:B5"/>
  </mergeCells>
  <dataValidations count="4"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(saldo final) de las adquisiciones de bienes muebles e inmuebles efectuadas en el periodo al que corresponde la cuenta pública presentada." sqref="C7"/>
    <dataValidation allowBlank="1" showInputMessage="1" showErrorMessage="1" prompt="Detallar el porcentaje de estas adquisiciones que fueron realizadas mediante subsidios de capital del sector central (subsidiados por la federación, estado o municipio)." sqref="D7"/>
  </dataValidation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54" t="s">
        <v>143</v>
      </c>
      <c r="B2" s="455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56" t="s">
        <v>213</v>
      </c>
      <c r="B6" s="466"/>
      <c r="C6" s="466"/>
      <c r="D6" s="467"/>
    </row>
    <row r="7" spans="1:4" ht="27.95" customHeight="1" thickBot="1" x14ac:dyDescent="0.25">
      <c r="A7" s="476" t="s">
        <v>214</v>
      </c>
      <c r="B7" s="477"/>
      <c r="C7" s="477"/>
      <c r="D7" s="478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zoomScaleSheetLayoutView="100" workbookViewId="0">
      <pane ySplit="8" topLeftCell="A9" activePane="bottomLeft" state="frozen"/>
      <selection pane="bottomLeft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140625" style="60" customWidth="1"/>
    <col min="4" max="4" width="17.7109375" style="36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21"/>
      <c r="D1" s="371"/>
    </row>
    <row r="2" spans="1:4" s="12" customFormat="1" x14ac:dyDescent="0.2">
      <c r="A2" s="21" t="s">
        <v>0</v>
      </c>
      <c r="B2" s="21"/>
      <c r="C2" s="21"/>
      <c r="D2" s="371"/>
    </row>
    <row r="3" spans="1:4" s="12" customFormat="1" x14ac:dyDescent="0.2">
      <c r="A3" s="21"/>
      <c r="B3" s="21"/>
      <c r="C3" s="21"/>
      <c r="D3" s="371"/>
    </row>
    <row r="4" spans="1:4" s="12" customFormat="1" x14ac:dyDescent="0.2">
      <c r="A4" s="21"/>
      <c r="B4" s="21"/>
      <c r="C4" s="21"/>
      <c r="D4" s="371"/>
    </row>
    <row r="5" spans="1:4" s="12" customFormat="1" x14ac:dyDescent="0.2">
      <c r="A5" s="445" t="s">
        <v>227</v>
      </c>
      <c r="B5" s="446"/>
      <c r="C5" s="371"/>
      <c r="D5" s="387" t="s">
        <v>414</v>
      </c>
    </row>
    <row r="6" spans="1:4" s="12" customFormat="1" ht="11.25" customHeight="1" x14ac:dyDescent="0.2">
      <c r="A6" s="369"/>
      <c r="B6" s="369"/>
      <c r="C6" s="368"/>
      <c r="D6" s="89"/>
    </row>
    <row r="7" spans="1:4" x14ac:dyDescent="0.2">
      <c r="A7" s="226" t="s">
        <v>45</v>
      </c>
      <c r="B7" s="386" t="s">
        <v>46</v>
      </c>
      <c r="C7" s="291" t="s">
        <v>47</v>
      </c>
      <c r="D7" s="291" t="s">
        <v>48</v>
      </c>
    </row>
    <row r="8" spans="1:4" ht="15" customHeight="1" x14ac:dyDescent="0.2">
      <c r="A8" s="383">
        <v>5500</v>
      </c>
      <c r="B8" s="385" t="s">
        <v>413</v>
      </c>
      <c r="C8" s="379">
        <f>SUM(C9+C18+C21+C27+C29+C31)</f>
        <v>0</v>
      </c>
      <c r="D8" s="379">
        <f>SUM(D9+D18+D21+D27+D29+D31)</f>
        <v>69755.039999999994</v>
      </c>
    </row>
    <row r="9" spans="1:4" x14ac:dyDescent="0.2">
      <c r="A9" s="381">
        <v>5510</v>
      </c>
      <c r="B9" s="384" t="s">
        <v>412</v>
      </c>
      <c r="C9" s="379">
        <f>SUM(C10:C17)</f>
        <v>0</v>
      </c>
      <c r="D9" s="379">
        <f>SUM(D10:D17)</f>
        <v>69755.039999999994</v>
      </c>
    </row>
    <row r="10" spans="1:4" x14ac:dyDescent="0.2">
      <c r="A10" s="381">
        <v>5511</v>
      </c>
      <c r="B10" s="384" t="s">
        <v>411</v>
      </c>
      <c r="C10" s="379">
        <v>0</v>
      </c>
      <c r="D10" s="378">
        <v>0</v>
      </c>
    </row>
    <row r="11" spans="1:4" x14ac:dyDescent="0.2">
      <c r="A11" s="381">
        <v>5512</v>
      </c>
      <c r="B11" s="384" t="s">
        <v>410</v>
      </c>
      <c r="C11" s="379">
        <v>0</v>
      </c>
      <c r="D11" s="378">
        <v>0</v>
      </c>
    </row>
    <row r="12" spans="1:4" x14ac:dyDescent="0.2">
      <c r="A12" s="381">
        <v>5513</v>
      </c>
      <c r="B12" s="384" t="s">
        <v>409</v>
      </c>
      <c r="C12" s="379">
        <v>0</v>
      </c>
      <c r="D12" s="378">
        <v>0</v>
      </c>
    </row>
    <row r="13" spans="1:4" x14ac:dyDescent="0.2">
      <c r="A13" s="381">
        <v>5514</v>
      </c>
      <c r="B13" s="384" t="s">
        <v>408</v>
      </c>
      <c r="C13" s="379">
        <v>0</v>
      </c>
      <c r="D13" s="378">
        <v>0</v>
      </c>
    </row>
    <row r="14" spans="1:4" x14ac:dyDescent="0.2">
      <c r="A14" s="381">
        <v>5515</v>
      </c>
      <c r="B14" s="384" t="s">
        <v>407</v>
      </c>
      <c r="C14" s="379">
        <v>0</v>
      </c>
      <c r="D14" s="378">
        <v>69755.039999999994</v>
      </c>
    </row>
    <row r="15" spans="1:4" x14ac:dyDescent="0.2">
      <c r="A15" s="381">
        <v>5516</v>
      </c>
      <c r="B15" s="384" t="s">
        <v>406</v>
      </c>
      <c r="C15" s="379">
        <v>0</v>
      </c>
      <c r="D15" s="378">
        <v>0</v>
      </c>
    </row>
    <row r="16" spans="1:4" x14ac:dyDescent="0.2">
      <c r="A16" s="381">
        <v>5517</v>
      </c>
      <c r="B16" s="384" t="s">
        <v>405</v>
      </c>
      <c r="C16" s="379">
        <v>0</v>
      </c>
      <c r="D16" s="378">
        <v>0</v>
      </c>
    </row>
    <row r="17" spans="1:4" x14ac:dyDescent="0.2">
      <c r="A17" s="381">
        <v>5518</v>
      </c>
      <c r="B17" s="384" t="s">
        <v>404</v>
      </c>
      <c r="C17" s="379">
        <v>0</v>
      </c>
      <c r="D17" s="378">
        <v>0</v>
      </c>
    </row>
    <row r="18" spans="1:4" x14ac:dyDescent="0.2">
      <c r="A18" s="381">
        <v>5520</v>
      </c>
      <c r="B18" s="384" t="s">
        <v>403</v>
      </c>
      <c r="C18" s="379">
        <f>SUM(C19:C20)</f>
        <v>0</v>
      </c>
      <c r="D18" s="379">
        <f>SUM(D19:D20)</f>
        <v>0</v>
      </c>
    </row>
    <row r="19" spans="1:4" x14ac:dyDescent="0.2">
      <c r="A19" s="381">
        <v>5521</v>
      </c>
      <c r="B19" s="384" t="s">
        <v>402</v>
      </c>
      <c r="C19" s="379">
        <v>0</v>
      </c>
      <c r="D19" s="378">
        <v>0</v>
      </c>
    </row>
    <row r="20" spans="1:4" x14ac:dyDescent="0.2">
      <c r="A20" s="381">
        <v>5522</v>
      </c>
      <c r="B20" s="384" t="s">
        <v>401</v>
      </c>
      <c r="C20" s="379">
        <v>0</v>
      </c>
      <c r="D20" s="378">
        <v>0</v>
      </c>
    </row>
    <row r="21" spans="1:4" x14ac:dyDescent="0.2">
      <c r="A21" s="381">
        <v>5530</v>
      </c>
      <c r="B21" s="384" t="s">
        <v>400</v>
      </c>
      <c r="C21" s="379">
        <f>SUM(C22:C26)</f>
        <v>0</v>
      </c>
      <c r="D21" s="379">
        <f>SUM(D22:D26)</f>
        <v>0</v>
      </c>
    </row>
    <row r="22" spans="1:4" x14ac:dyDescent="0.2">
      <c r="A22" s="381">
        <v>5531</v>
      </c>
      <c r="B22" s="384" t="s">
        <v>399</v>
      </c>
      <c r="C22" s="379">
        <v>0</v>
      </c>
      <c r="D22" s="378">
        <v>0</v>
      </c>
    </row>
    <row r="23" spans="1:4" x14ac:dyDescent="0.2">
      <c r="A23" s="381">
        <v>5532</v>
      </c>
      <c r="B23" s="384" t="s">
        <v>398</v>
      </c>
      <c r="C23" s="379">
        <v>0</v>
      </c>
      <c r="D23" s="378">
        <v>0</v>
      </c>
    </row>
    <row r="24" spans="1:4" x14ac:dyDescent="0.2">
      <c r="A24" s="381">
        <v>5533</v>
      </c>
      <c r="B24" s="384" t="s">
        <v>397</v>
      </c>
      <c r="C24" s="379">
        <v>0</v>
      </c>
      <c r="D24" s="378">
        <v>0</v>
      </c>
    </row>
    <row r="25" spans="1:4" x14ac:dyDescent="0.2">
      <c r="A25" s="381">
        <v>5534</v>
      </c>
      <c r="B25" s="384" t="s">
        <v>396</v>
      </c>
      <c r="C25" s="379">
        <v>0</v>
      </c>
      <c r="D25" s="378">
        <v>0</v>
      </c>
    </row>
    <row r="26" spans="1:4" x14ac:dyDescent="0.2">
      <c r="A26" s="381">
        <v>5535</v>
      </c>
      <c r="B26" s="384" t="s">
        <v>395</v>
      </c>
      <c r="C26" s="379">
        <v>0</v>
      </c>
      <c r="D26" s="378">
        <v>0</v>
      </c>
    </row>
    <row r="27" spans="1:4" x14ac:dyDescent="0.2">
      <c r="A27" s="381">
        <v>5540</v>
      </c>
      <c r="B27" s="384" t="s">
        <v>394</v>
      </c>
      <c r="C27" s="379">
        <f>C28</f>
        <v>0</v>
      </c>
      <c r="D27" s="378">
        <f>D28</f>
        <v>0</v>
      </c>
    </row>
    <row r="28" spans="1:4" x14ac:dyDescent="0.2">
      <c r="A28" s="381">
        <v>5541</v>
      </c>
      <c r="B28" s="384" t="s">
        <v>394</v>
      </c>
      <c r="C28" s="379">
        <v>0</v>
      </c>
      <c r="D28" s="378">
        <v>0</v>
      </c>
    </row>
    <row r="29" spans="1:4" x14ac:dyDescent="0.2">
      <c r="A29" s="381">
        <v>5550</v>
      </c>
      <c r="B29" s="380" t="s">
        <v>393</v>
      </c>
      <c r="C29" s="379">
        <f>SUM(C30)</f>
        <v>0</v>
      </c>
      <c r="D29" s="379">
        <f>SUM(D30)</f>
        <v>0</v>
      </c>
    </row>
    <row r="30" spans="1:4" x14ac:dyDescent="0.2">
      <c r="A30" s="381">
        <v>5551</v>
      </c>
      <c r="B30" s="380" t="s">
        <v>393</v>
      </c>
      <c r="C30" s="379">
        <v>0</v>
      </c>
      <c r="D30" s="378">
        <v>0</v>
      </c>
    </row>
    <row r="31" spans="1:4" x14ac:dyDescent="0.2">
      <c r="A31" s="381">
        <v>5590</v>
      </c>
      <c r="B31" s="380" t="s">
        <v>392</v>
      </c>
      <c r="C31" s="379">
        <f>SUM(C32:C39)</f>
        <v>0</v>
      </c>
      <c r="D31" s="379">
        <f>SUM(D32:D39)</f>
        <v>0</v>
      </c>
    </row>
    <row r="32" spans="1:4" x14ac:dyDescent="0.2">
      <c r="A32" s="381">
        <v>5591</v>
      </c>
      <c r="B32" s="380" t="s">
        <v>391</v>
      </c>
      <c r="C32" s="379">
        <v>0</v>
      </c>
      <c r="D32" s="378">
        <v>0</v>
      </c>
    </row>
    <row r="33" spans="1:4" x14ac:dyDescent="0.2">
      <c r="A33" s="381">
        <v>5592</v>
      </c>
      <c r="B33" s="380" t="s">
        <v>390</v>
      </c>
      <c r="C33" s="379">
        <v>0</v>
      </c>
      <c r="D33" s="378">
        <v>0</v>
      </c>
    </row>
    <row r="34" spans="1:4" x14ac:dyDescent="0.2">
      <c r="A34" s="381">
        <v>5593</v>
      </c>
      <c r="B34" s="380" t="s">
        <v>389</v>
      </c>
      <c r="C34" s="379">
        <v>0</v>
      </c>
      <c r="D34" s="378">
        <v>0</v>
      </c>
    </row>
    <row r="35" spans="1:4" x14ac:dyDescent="0.2">
      <c r="A35" s="381">
        <v>5594</v>
      </c>
      <c r="B35" s="380" t="s">
        <v>388</v>
      </c>
      <c r="C35" s="379">
        <v>0</v>
      </c>
      <c r="D35" s="378">
        <v>0</v>
      </c>
    </row>
    <row r="36" spans="1:4" x14ac:dyDescent="0.2">
      <c r="A36" s="381">
        <v>5595</v>
      </c>
      <c r="B36" s="380" t="s">
        <v>387</v>
      </c>
      <c r="C36" s="379">
        <v>0</v>
      </c>
      <c r="D36" s="378">
        <v>0</v>
      </c>
    </row>
    <row r="37" spans="1:4" x14ac:dyDescent="0.2">
      <c r="A37" s="381">
        <v>5596</v>
      </c>
      <c r="B37" s="380" t="s">
        <v>386</v>
      </c>
      <c r="C37" s="379">
        <v>0</v>
      </c>
      <c r="D37" s="378">
        <v>0</v>
      </c>
    </row>
    <row r="38" spans="1:4" x14ac:dyDescent="0.2">
      <c r="A38" s="381">
        <v>5597</v>
      </c>
      <c r="B38" s="380" t="s">
        <v>385</v>
      </c>
      <c r="C38" s="379">
        <v>0</v>
      </c>
      <c r="D38" s="378">
        <v>0</v>
      </c>
    </row>
    <row r="39" spans="1:4" x14ac:dyDescent="0.2">
      <c r="A39" s="381">
        <v>5599</v>
      </c>
      <c r="B39" s="380" t="s">
        <v>384</v>
      </c>
      <c r="C39" s="379">
        <v>0</v>
      </c>
      <c r="D39" s="378">
        <v>0</v>
      </c>
    </row>
    <row r="40" spans="1:4" x14ac:dyDescent="0.2">
      <c r="A40" s="383">
        <v>5600</v>
      </c>
      <c r="B40" s="382" t="s">
        <v>383</v>
      </c>
      <c r="C40" s="379">
        <f>SUM(C41)</f>
        <v>0</v>
      </c>
      <c r="D40" s="379">
        <f>SUM(D41)</f>
        <v>0</v>
      </c>
    </row>
    <row r="41" spans="1:4" x14ac:dyDescent="0.2">
      <c r="A41" s="381">
        <v>5610</v>
      </c>
      <c r="B41" s="380" t="s">
        <v>382</v>
      </c>
      <c r="C41" s="379">
        <f>SUM(C42)</f>
        <v>0</v>
      </c>
      <c r="D41" s="379">
        <f>SUM(D42)</f>
        <v>0</v>
      </c>
    </row>
    <row r="42" spans="1:4" x14ac:dyDescent="0.2">
      <c r="A42" s="377">
        <v>5611</v>
      </c>
      <c r="B42" s="376" t="s">
        <v>381</v>
      </c>
      <c r="C42" s="375">
        <v>0</v>
      </c>
      <c r="D42" s="374">
        <v>0</v>
      </c>
    </row>
  </sheetData>
  <dataValidations count="4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Corresponde al nombre o descripción de la cuenta de acuerdo al Plan de Cuentas emitido por el CONAC." sqref="B7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0" sqref="C2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07" t="s">
        <v>135</v>
      </c>
      <c r="B5" s="406"/>
      <c r="C5" s="405" t="s">
        <v>141</v>
      </c>
    </row>
    <row r="6" spans="1:3" x14ac:dyDescent="0.2">
      <c r="A6" s="404"/>
      <c r="B6" s="404"/>
      <c r="C6" s="403"/>
    </row>
    <row r="7" spans="1:3" ht="15" customHeight="1" x14ac:dyDescent="0.2">
      <c r="A7" s="226" t="s">
        <v>45</v>
      </c>
      <c r="B7" s="402" t="s">
        <v>46</v>
      </c>
      <c r="C7" s="386" t="s">
        <v>267</v>
      </c>
    </row>
    <row r="8" spans="1:3" x14ac:dyDescent="0.2">
      <c r="A8" s="399">
        <v>900001</v>
      </c>
      <c r="B8" s="401" t="s">
        <v>428</v>
      </c>
      <c r="C8" s="397">
        <v>3001953.94</v>
      </c>
    </row>
    <row r="9" spans="1:3" x14ac:dyDescent="0.2">
      <c r="A9" s="399">
        <v>900002</v>
      </c>
      <c r="B9" s="398" t="s">
        <v>427</v>
      </c>
      <c r="C9" s="397">
        <f>SUM(C10:C14)</f>
        <v>0</v>
      </c>
    </row>
    <row r="10" spans="1:3" x14ac:dyDescent="0.2">
      <c r="A10" s="400">
        <v>4320</v>
      </c>
      <c r="B10" s="394" t="s">
        <v>426</v>
      </c>
      <c r="C10" s="391"/>
    </row>
    <row r="11" spans="1:3" ht="22.5" x14ac:dyDescent="0.2">
      <c r="A11" s="400">
        <v>4330</v>
      </c>
      <c r="B11" s="394" t="s">
        <v>425</v>
      </c>
      <c r="C11" s="391"/>
    </row>
    <row r="12" spans="1:3" x14ac:dyDescent="0.2">
      <c r="A12" s="400">
        <v>4340</v>
      </c>
      <c r="B12" s="394" t="s">
        <v>424</v>
      </c>
      <c r="C12" s="391"/>
    </row>
    <row r="13" spans="1:3" x14ac:dyDescent="0.2">
      <c r="A13" s="400">
        <v>4399</v>
      </c>
      <c r="B13" s="394" t="s">
        <v>423</v>
      </c>
      <c r="C13" s="391"/>
    </row>
    <row r="14" spans="1:3" x14ac:dyDescent="0.2">
      <c r="A14" s="393">
        <v>4400</v>
      </c>
      <c r="B14" s="394" t="s">
        <v>422</v>
      </c>
      <c r="C14" s="391"/>
    </row>
    <row r="15" spans="1:3" x14ac:dyDescent="0.2">
      <c r="A15" s="399">
        <v>900003</v>
      </c>
      <c r="B15" s="398" t="s">
        <v>421</v>
      </c>
      <c r="C15" s="397">
        <f>SUM(C16:C19)</f>
        <v>0</v>
      </c>
    </row>
    <row r="16" spans="1:3" x14ac:dyDescent="0.2">
      <c r="A16" s="396">
        <v>52</v>
      </c>
      <c r="B16" s="394" t="s">
        <v>420</v>
      </c>
      <c r="C16" s="391"/>
    </row>
    <row r="17" spans="1:3" x14ac:dyDescent="0.2">
      <c r="A17" s="396">
        <v>62</v>
      </c>
      <c r="B17" s="394" t="s">
        <v>419</v>
      </c>
      <c r="C17" s="391"/>
    </row>
    <row r="18" spans="1:3" x14ac:dyDescent="0.2">
      <c r="A18" s="395" t="s">
        <v>418</v>
      </c>
      <c r="B18" s="394" t="s">
        <v>417</v>
      </c>
      <c r="C18" s="391"/>
    </row>
    <row r="19" spans="1:3" x14ac:dyDescent="0.2">
      <c r="A19" s="393">
        <v>4500</v>
      </c>
      <c r="B19" s="392" t="s">
        <v>416</v>
      </c>
      <c r="C19" s="391"/>
    </row>
    <row r="20" spans="1:3" x14ac:dyDescent="0.2">
      <c r="A20" s="390">
        <v>900004</v>
      </c>
      <c r="B20" s="389" t="s">
        <v>415</v>
      </c>
      <c r="C20" s="388">
        <f>+C8+C9-C15</f>
        <v>3001953.94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54" t="s">
        <v>143</v>
      </c>
      <c r="B2" s="455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79" t="s">
        <v>216</v>
      </c>
      <c r="B7" s="480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29" sqref="C2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07" t="s">
        <v>136</v>
      </c>
      <c r="B5" s="406"/>
      <c r="C5" s="418" t="s">
        <v>142</v>
      </c>
    </row>
    <row r="6" spans="1:3" ht="11.25" customHeight="1" x14ac:dyDescent="0.2">
      <c r="A6" s="404"/>
      <c r="B6" s="403"/>
      <c r="C6" s="417"/>
    </row>
    <row r="7" spans="1:3" ht="15" customHeight="1" x14ac:dyDescent="0.2">
      <c r="A7" s="226" t="s">
        <v>45</v>
      </c>
      <c r="B7" s="402" t="s">
        <v>46</v>
      </c>
      <c r="C7" s="386" t="s">
        <v>267</v>
      </c>
    </row>
    <row r="8" spans="1:3" x14ac:dyDescent="0.2">
      <c r="A8" s="416">
        <v>900001</v>
      </c>
      <c r="B8" s="415" t="s">
        <v>451</v>
      </c>
      <c r="C8" s="414">
        <v>3051357.89</v>
      </c>
    </row>
    <row r="9" spans="1:3" x14ac:dyDescent="0.2">
      <c r="A9" s="416">
        <v>900002</v>
      </c>
      <c r="B9" s="415" t="s">
        <v>450</v>
      </c>
      <c r="C9" s="414">
        <f>SUM(C10:C26)</f>
        <v>152949.65</v>
      </c>
    </row>
    <row r="10" spans="1:3" x14ac:dyDescent="0.2">
      <c r="A10" s="400">
        <v>5100</v>
      </c>
      <c r="B10" s="413" t="s">
        <v>449</v>
      </c>
      <c r="C10" s="411">
        <v>37934.629999999997</v>
      </c>
    </row>
    <row r="11" spans="1:3" x14ac:dyDescent="0.2">
      <c r="A11" s="400">
        <v>5200</v>
      </c>
      <c r="B11" s="413" t="s">
        <v>448</v>
      </c>
      <c r="C11" s="411">
        <v>80416.59</v>
      </c>
    </row>
    <row r="12" spans="1:3" x14ac:dyDescent="0.2">
      <c r="A12" s="400">
        <v>5300</v>
      </c>
      <c r="B12" s="413" t="s">
        <v>447</v>
      </c>
      <c r="C12" s="411"/>
    </row>
    <row r="13" spans="1:3" x14ac:dyDescent="0.2">
      <c r="A13" s="400">
        <v>5400</v>
      </c>
      <c r="B13" s="413" t="s">
        <v>446</v>
      </c>
      <c r="C13" s="411">
        <v>34598.43</v>
      </c>
    </row>
    <row r="14" spans="1:3" x14ac:dyDescent="0.2">
      <c r="A14" s="400">
        <v>5500</v>
      </c>
      <c r="B14" s="413" t="s">
        <v>445</v>
      </c>
      <c r="C14" s="411"/>
    </row>
    <row r="15" spans="1:3" x14ac:dyDescent="0.2">
      <c r="A15" s="400">
        <v>5600</v>
      </c>
      <c r="B15" s="413" t="s">
        <v>444</v>
      </c>
      <c r="C15" s="411"/>
    </row>
    <row r="16" spans="1:3" x14ac:dyDescent="0.2">
      <c r="A16" s="400">
        <v>5700</v>
      </c>
      <c r="B16" s="413" t="s">
        <v>443</v>
      </c>
      <c r="C16" s="411"/>
    </row>
    <row r="17" spans="1:3" x14ac:dyDescent="0.2">
      <c r="A17" s="400" t="s">
        <v>442</v>
      </c>
      <c r="B17" s="413" t="s">
        <v>441</v>
      </c>
      <c r="C17" s="411"/>
    </row>
    <row r="18" spans="1:3" x14ac:dyDescent="0.2">
      <c r="A18" s="400">
        <v>5900</v>
      </c>
      <c r="B18" s="413" t="s">
        <v>440</v>
      </c>
      <c r="C18" s="411"/>
    </row>
    <row r="19" spans="1:3" x14ac:dyDescent="0.2">
      <c r="A19" s="396">
        <v>6200</v>
      </c>
      <c r="B19" s="413" t="s">
        <v>439</v>
      </c>
      <c r="C19" s="411"/>
    </row>
    <row r="20" spans="1:3" x14ac:dyDescent="0.2">
      <c r="A20" s="396">
        <v>7200</v>
      </c>
      <c r="B20" s="413" t="s">
        <v>438</v>
      </c>
      <c r="C20" s="411"/>
    </row>
    <row r="21" spans="1:3" x14ac:dyDescent="0.2">
      <c r="A21" s="396">
        <v>7300</v>
      </c>
      <c r="B21" s="413" t="s">
        <v>437</v>
      </c>
      <c r="C21" s="411"/>
    </row>
    <row r="22" spans="1:3" x14ac:dyDescent="0.2">
      <c r="A22" s="396">
        <v>7500</v>
      </c>
      <c r="B22" s="413" t="s">
        <v>436</v>
      </c>
      <c r="C22" s="411"/>
    </row>
    <row r="23" spans="1:3" x14ac:dyDescent="0.2">
      <c r="A23" s="396">
        <v>7900</v>
      </c>
      <c r="B23" s="413" t="s">
        <v>435</v>
      </c>
      <c r="C23" s="411"/>
    </row>
    <row r="24" spans="1:3" x14ac:dyDescent="0.2">
      <c r="A24" s="396">
        <v>9100</v>
      </c>
      <c r="B24" s="413" t="s">
        <v>434</v>
      </c>
      <c r="C24" s="411"/>
    </row>
    <row r="25" spans="1:3" x14ac:dyDescent="0.2">
      <c r="A25" s="396">
        <v>9900</v>
      </c>
      <c r="B25" s="413" t="s">
        <v>433</v>
      </c>
      <c r="C25" s="411"/>
    </row>
    <row r="26" spans="1:3" x14ac:dyDescent="0.2">
      <c r="A26" s="396">
        <v>7400</v>
      </c>
      <c r="B26" s="412" t="s">
        <v>432</v>
      </c>
      <c r="C26" s="411"/>
    </row>
    <row r="27" spans="1:3" x14ac:dyDescent="0.2">
      <c r="A27" s="416">
        <v>900003</v>
      </c>
      <c r="B27" s="415" t="s">
        <v>431</v>
      </c>
      <c r="C27" s="414">
        <f>SUM(C28:C34)</f>
        <v>69755.039999999994</v>
      </c>
    </row>
    <row r="28" spans="1:3" ht="22.5" x14ac:dyDescent="0.2">
      <c r="A28" s="400">
        <v>5510</v>
      </c>
      <c r="B28" s="413" t="s">
        <v>412</v>
      </c>
      <c r="C28" s="411">
        <v>69755.039999999994</v>
      </c>
    </row>
    <row r="29" spans="1:3" x14ac:dyDescent="0.2">
      <c r="A29" s="400">
        <v>5520</v>
      </c>
      <c r="B29" s="413" t="s">
        <v>403</v>
      </c>
      <c r="C29" s="411"/>
    </row>
    <row r="30" spans="1:3" x14ac:dyDescent="0.2">
      <c r="A30" s="400">
        <v>5530</v>
      </c>
      <c r="B30" s="413" t="s">
        <v>400</v>
      </c>
      <c r="C30" s="411"/>
    </row>
    <row r="31" spans="1:3" ht="22.5" x14ac:dyDescent="0.2">
      <c r="A31" s="400">
        <v>5540</v>
      </c>
      <c r="B31" s="413" t="s">
        <v>394</v>
      </c>
      <c r="C31" s="411"/>
    </row>
    <row r="32" spans="1:3" x14ac:dyDescent="0.2">
      <c r="A32" s="400">
        <v>5550</v>
      </c>
      <c r="B32" s="413" t="s">
        <v>393</v>
      </c>
      <c r="C32" s="411"/>
    </row>
    <row r="33" spans="1:3" x14ac:dyDescent="0.2">
      <c r="A33" s="400">
        <v>5590</v>
      </c>
      <c r="B33" s="413" t="s">
        <v>392</v>
      </c>
      <c r="C33" s="411"/>
    </row>
    <row r="34" spans="1:3" x14ac:dyDescent="0.2">
      <c r="A34" s="400">
        <v>5600</v>
      </c>
      <c r="B34" s="412" t="s">
        <v>430</v>
      </c>
      <c r="C34" s="411"/>
    </row>
    <row r="35" spans="1:3" x14ac:dyDescent="0.2">
      <c r="A35" s="410">
        <v>900004</v>
      </c>
      <c r="B35" s="409" t="s">
        <v>429</v>
      </c>
      <c r="C35" s="408">
        <f>+C8-C9+C27</f>
        <v>2968163.2800000003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54" t="s">
        <v>143</v>
      </c>
      <c r="B2" s="455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79" t="s">
        <v>221</v>
      </c>
      <c r="B7" s="480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A2" sqref="A2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44" t="s">
        <v>40</v>
      </c>
    </row>
    <row r="3" spans="1:8" x14ac:dyDescent="0.2">
      <c r="A3" s="3"/>
    </row>
    <row r="4" spans="1:8" s="39" customFormat="1" ht="12.75" x14ac:dyDescent="0.2">
      <c r="A4" s="443" t="s">
        <v>76</v>
      </c>
    </row>
    <row r="5" spans="1:8" s="39" customFormat="1" ht="35.1" customHeight="1" x14ac:dyDescent="0.2">
      <c r="A5" s="482" t="s">
        <v>77</v>
      </c>
      <c r="B5" s="482"/>
      <c r="C5" s="482"/>
      <c r="D5" s="482"/>
      <c r="E5" s="482"/>
      <c r="F5" s="482"/>
      <c r="H5" s="41"/>
    </row>
    <row r="6" spans="1:8" s="39" customFormat="1" x14ac:dyDescent="0.2">
      <c r="A6" s="190"/>
      <c r="B6" s="190"/>
      <c r="C6" s="190"/>
      <c r="D6" s="19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2" t="s">
        <v>79</v>
      </c>
      <c r="B9" s="41"/>
      <c r="C9" s="41"/>
      <c r="D9" s="41"/>
    </row>
    <row r="10" spans="1:8" s="39" customFormat="1" ht="12.75" x14ac:dyDescent="0.2">
      <c r="A10" s="442"/>
      <c r="B10" s="41"/>
      <c r="C10" s="41"/>
      <c r="D10" s="41"/>
    </row>
    <row r="11" spans="1:8" s="39" customFormat="1" ht="12.75" x14ac:dyDescent="0.2">
      <c r="A11" s="431">
        <v>7000</v>
      </c>
      <c r="B11" s="430" t="s">
        <v>516</v>
      </c>
      <c r="C11" s="41"/>
      <c r="D11" s="41"/>
    </row>
    <row r="12" spans="1:8" s="39" customFormat="1" ht="12.75" x14ac:dyDescent="0.2">
      <c r="A12" s="431"/>
      <c r="B12" s="430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36">
        <v>7100</v>
      </c>
      <c r="B14" s="441" t="s">
        <v>515</v>
      </c>
      <c r="C14" s="438"/>
      <c r="D14" s="438"/>
      <c r="E14" s="433"/>
    </row>
    <row r="15" spans="1:8" s="39" customFormat="1" x14ac:dyDescent="0.2">
      <c r="A15" s="422">
        <v>7110</v>
      </c>
      <c r="B15" s="439" t="s">
        <v>514</v>
      </c>
      <c r="C15" s="438"/>
      <c r="D15" s="438"/>
      <c r="E15" s="433"/>
    </row>
    <row r="16" spans="1:8" s="39" customFormat="1" x14ac:dyDescent="0.2">
      <c r="A16" s="422">
        <v>7120</v>
      </c>
      <c r="B16" s="439" t="s">
        <v>513</v>
      </c>
      <c r="C16" s="438"/>
      <c r="D16" s="438"/>
      <c r="E16" s="433"/>
    </row>
    <row r="17" spans="1:5" s="39" customFormat="1" x14ac:dyDescent="0.2">
      <c r="A17" s="422">
        <v>7130</v>
      </c>
      <c r="B17" s="439" t="s">
        <v>512</v>
      </c>
      <c r="C17" s="438"/>
      <c r="D17" s="438"/>
      <c r="E17" s="433"/>
    </row>
    <row r="18" spans="1:5" s="39" customFormat="1" ht="22.5" x14ac:dyDescent="0.2">
      <c r="A18" s="422">
        <v>7140</v>
      </c>
      <c r="B18" s="439" t="s">
        <v>511</v>
      </c>
      <c r="C18" s="438"/>
      <c r="D18" s="438"/>
      <c r="E18" s="433"/>
    </row>
    <row r="19" spans="1:5" s="39" customFormat="1" ht="22.5" x14ac:dyDescent="0.2">
      <c r="A19" s="422">
        <v>7150</v>
      </c>
      <c r="B19" s="439" t="s">
        <v>510</v>
      </c>
      <c r="C19" s="438"/>
      <c r="D19" s="438"/>
      <c r="E19" s="433"/>
    </row>
    <row r="20" spans="1:5" s="39" customFormat="1" x14ac:dyDescent="0.2">
      <c r="A20" s="422">
        <v>7160</v>
      </c>
      <c r="B20" s="439" t="s">
        <v>509</v>
      </c>
      <c r="C20" s="438"/>
      <c r="D20" s="438"/>
      <c r="E20" s="433"/>
    </row>
    <row r="21" spans="1:5" s="39" customFormat="1" x14ac:dyDescent="0.2">
      <c r="A21" s="436">
        <v>7200</v>
      </c>
      <c r="B21" s="441" t="s">
        <v>508</v>
      </c>
      <c r="C21" s="438"/>
      <c r="D21" s="438"/>
      <c r="E21" s="433"/>
    </row>
    <row r="22" spans="1:5" s="39" customFormat="1" ht="22.5" x14ac:dyDescent="0.2">
      <c r="A22" s="422">
        <v>7210</v>
      </c>
      <c r="B22" s="439" t="s">
        <v>507</v>
      </c>
      <c r="C22" s="438"/>
      <c r="D22" s="438"/>
      <c r="E22" s="433"/>
    </row>
    <row r="23" spans="1:5" s="39" customFormat="1" ht="22.5" x14ac:dyDescent="0.2">
      <c r="A23" s="422">
        <v>7220</v>
      </c>
      <c r="B23" s="439" t="s">
        <v>506</v>
      </c>
      <c r="C23" s="438"/>
      <c r="D23" s="438"/>
      <c r="E23" s="433"/>
    </row>
    <row r="24" spans="1:5" s="39" customFormat="1" ht="12.95" customHeight="1" x14ac:dyDescent="0.2">
      <c r="A24" s="422">
        <v>7230</v>
      </c>
      <c r="B24" s="437" t="s">
        <v>505</v>
      </c>
      <c r="C24" s="433"/>
      <c r="D24" s="433"/>
      <c r="E24" s="433"/>
    </row>
    <row r="25" spans="1:5" s="39" customFormat="1" ht="22.5" x14ac:dyDescent="0.2">
      <c r="A25" s="422">
        <v>7240</v>
      </c>
      <c r="B25" s="437" t="s">
        <v>504</v>
      </c>
      <c r="C25" s="433"/>
      <c r="D25" s="433"/>
      <c r="E25" s="433"/>
    </row>
    <row r="26" spans="1:5" s="39" customFormat="1" ht="22.5" x14ac:dyDescent="0.2">
      <c r="A26" s="422">
        <v>7250</v>
      </c>
      <c r="B26" s="437" t="s">
        <v>503</v>
      </c>
      <c r="C26" s="433"/>
      <c r="D26" s="433"/>
      <c r="E26" s="433"/>
    </row>
    <row r="27" spans="1:5" s="39" customFormat="1" ht="22.5" x14ac:dyDescent="0.2">
      <c r="A27" s="422">
        <v>7260</v>
      </c>
      <c r="B27" s="437" t="s">
        <v>502</v>
      </c>
      <c r="C27" s="433"/>
      <c r="D27" s="433"/>
      <c r="E27" s="433"/>
    </row>
    <row r="28" spans="1:5" s="39" customFormat="1" x14ac:dyDescent="0.2">
      <c r="A28" s="436">
        <v>7300</v>
      </c>
      <c r="B28" s="440" t="s">
        <v>501</v>
      </c>
      <c r="C28" s="433"/>
      <c r="D28" s="433"/>
      <c r="E28" s="433"/>
    </row>
    <row r="29" spans="1:5" s="39" customFormat="1" x14ac:dyDescent="0.2">
      <c r="A29" s="422">
        <v>7310</v>
      </c>
      <c r="B29" s="437" t="s">
        <v>500</v>
      </c>
      <c r="C29" s="433"/>
      <c r="D29" s="433"/>
      <c r="E29" s="433"/>
    </row>
    <row r="30" spans="1:5" s="39" customFormat="1" x14ac:dyDescent="0.2">
      <c r="A30" s="422">
        <v>7320</v>
      </c>
      <c r="B30" s="437" t="s">
        <v>499</v>
      </c>
      <c r="C30" s="433"/>
      <c r="D30" s="433"/>
      <c r="E30" s="433"/>
    </row>
    <row r="31" spans="1:5" s="39" customFormat="1" x14ac:dyDescent="0.2">
      <c r="A31" s="422">
        <v>7330</v>
      </c>
      <c r="B31" s="437" t="s">
        <v>498</v>
      </c>
      <c r="C31" s="433"/>
      <c r="D31" s="433"/>
      <c r="E31" s="433"/>
    </row>
    <row r="32" spans="1:5" s="39" customFormat="1" x14ac:dyDescent="0.2">
      <c r="A32" s="422">
        <v>7340</v>
      </c>
      <c r="B32" s="437" t="s">
        <v>497</v>
      </c>
      <c r="C32" s="433"/>
      <c r="D32" s="433"/>
      <c r="E32" s="433"/>
    </row>
    <row r="33" spans="1:5" s="39" customFormat="1" x14ac:dyDescent="0.2">
      <c r="A33" s="422">
        <v>7350</v>
      </c>
      <c r="B33" s="437" t="s">
        <v>496</v>
      </c>
      <c r="C33" s="433"/>
      <c r="D33" s="433"/>
      <c r="E33" s="433"/>
    </row>
    <row r="34" spans="1:5" s="39" customFormat="1" x14ac:dyDescent="0.2">
      <c r="A34" s="422">
        <v>7360</v>
      </c>
      <c r="B34" s="437" t="s">
        <v>495</v>
      </c>
      <c r="C34" s="433"/>
      <c r="D34" s="433"/>
      <c r="E34" s="433"/>
    </row>
    <row r="35" spans="1:5" s="39" customFormat="1" x14ac:dyDescent="0.2">
      <c r="A35" s="436">
        <v>7400</v>
      </c>
      <c r="B35" s="440" t="s">
        <v>494</v>
      </c>
      <c r="C35" s="433"/>
      <c r="D35" s="433"/>
      <c r="E35" s="433"/>
    </row>
    <row r="36" spans="1:5" s="39" customFormat="1" x14ac:dyDescent="0.2">
      <c r="A36" s="422">
        <v>7410</v>
      </c>
      <c r="B36" s="437" t="s">
        <v>493</v>
      </c>
      <c r="C36" s="433"/>
      <c r="D36" s="433"/>
      <c r="E36" s="433"/>
    </row>
    <row r="37" spans="1:5" s="39" customFormat="1" x14ac:dyDescent="0.2">
      <c r="A37" s="422">
        <v>7420</v>
      </c>
      <c r="B37" s="437" t="s">
        <v>492</v>
      </c>
      <c r="C37" s="433"/>
      <c r="D37" s="433"/>
      <c r="E37" s="433"/>
    </row>
    <row r="38" spans="1:5" s="39" customFormat="1" ht="22.5" x14ac:dyDescent="0.2">
      <c r="A38" s="436">
        <v>7500</v>
      </c>
      <c r="B38" s="440" t="s">
        <v>491</v>
      </c>
      <c r="C38" s="433"/>
      <c r="D38" s="433"/>
      <c r="E38" s="433"/>
    </row>
    <row r="39" spans="1:5" s="39" customFormat="1" ht="22.5" x14ac:dyDescent="0.2">
      <c r="A39" s="422">
        <v>7510</v>
      </c>
      <c r="B39" s="437" t="s">
        <v>490</v>
      </c>
      <c r="C39" s="433"/>
      <c r="D39" s="433"/>
      <c r="E39" s="433"/>
    </row>
    <row r="40" spans="1:5" s="39" customFormat="1" ht="22.5" x14ac:dyDescent="0.2">
      <c r="A40" s="422">
        <v>7520</v>
      </c>
      <c r="B40" s="437" t="s">
        <v>489</v>
      </c>
      <c r="C40" s="433"/>
      <c r="D40" s="433"/>
      <c r="E40" s="433"/>
    </row>
    <row r="41" spans="1:5" s="39" customFormat="1" x14ac:dyDescent="0.2">
      <c r="A41" s="436">
        <v>7600</v>
      </c>
      <c r="B41" s="440" t="s">
        <v>488</v>
      </c>
      <c r="C41" s="433"/>
      <c r="D41" s="433"/>
      <c r="E41" s="433"/>
    </row>
    <row r="42" spans="1:5" s="39" customFormat="1" x14ac:dyDescent="0.2">
      <c r="A42" s="422">
        <v>7610</v>
      </c>
      <c r="B42" s="439" t="s">
        <v>487</v>
      </c>
      <c r="C42" s="438"/>
      <c r="D42" s="438"/>
      <c r="E42" s="433"/>
    </row>
    <row r="43" spans="1:5" s="39" customFormat="1" x14ac:dyDescent="0.2">
      <c r="A43" s="422">
        <v>7620</v>
      </c>
      <c r="B43" s="439" t="s">
        <v>486</v>
      </c>
      <c r="C43" s="438"/>
      <c r="D43" s="438"/>
      <c r="E43" s="433"/>
    </row>
    <row r="44" spans="1:5" s="39" customFormat="1" x14ac:dyDescent="0.2">
      <c r="A44" s="422">
        <v>7630</v>
      </c>
      <c r="B44" s="439" t="s">
        <v>485</v>
      </c>
      <c r="C44" s="438"/>
      <c r="D44" s="438"/>
      <c r="E44" s="433"/>
    </row>
    <row r="45" spans="1:5" s="39" customFormat="1" x14ac:dyDescent="0.2">
      <c r="A45" s="422">
        <v>7640</v>
      </c>
      <c r="B45" s="437" t="s">
        <v>484</v>
      </c>
      <c r="C45" s="433"/>
      <c r="D45" s="433"/>
      <c r="E45" s="433"/>
    </row>
    <row r="46" spans="1:5" s="39" customFormat="1" x14ac:dyDescent="0.2">
      <c r="A46" s="422"/>
      <c r="B46" s="437"/>
      <c r="C46" s="433"/>
      <c r="D46" s="433"/>
      <c r="E46" s="433"/>
    </row>
    <row r="47" spans="1:5" s="39" customFormat="1" x14ac:dyDescent="0.2">
      <c r="A47" s="436" t="s">
        <v>483</v>
      </c>
      <c r="B47" s="435" t="s">
        <v>482</v>
      </c>
      <c r="C47" s="433"/>
      <c r="D47" s="433"/>
      <c r="E47" s="433"/>
    </row>
    <row r="48" spans="1:5" s="39" customFormat="1" x14ac:dyDescent="0.2">
      <c r="A48" s="422" t="s">
        <v>481</v>
      </c>
      <c r="B48" s="434" t="s">
        <v>480</v>
      </c>
      <c r="C48" s="433"/>
      <c r="D48" s="433"/>
      <c r="E48" s="433"/>
    </row>
    <row r="49" spans="1:8" s="39" customFormat="1" x14ac:dyDescent="0.2">
      <c r="A49" s="422" t="s">
        <v>479</v>
      </c>
      <c r="B49" s="434" t="s">
        <v>478</v>
      </c>
      <c r="C49" s="433"/>
      <c r="D49" s="433"/>
      <c r="E49" s="433"/>
    </row>
    <row r="50" spans="1:8" s="39" customFormat="1" x14ac:dyDescent="0.2">
      <c r="A50" s="422" t="s">
        <v>477</v>
      </c>
      <c r="B50" s="434" t="s">
        <v>476</v>
      </c>
      <c r="C50" s="433"/>
      <c r="D50" s="433"/>
      <c r="E50" s="433"/>
    </row>
    <row r="51" spans="1:8" s="39" customFormat="1" x14ac:dyDescent="0.2">
      <c r="A51" s="422" t="s">
        <v>475</v>
      </c>
      <c r="B51" s="434" t="s">
        <v>474</v>
      </c>
      <c r="C51" s="433"/>
      <c r="D51" s="433"/>
      <c r="E51" s="433"/>
    </row>
    <row r="52" spans="1:8" s="39" customFormat="1" x14ac:dyDescent="0.2">
      <c r="A52" s="422" t="s">
        <v>473</v>
      </c>
      <c r="B52" s="434" t="s">
        <v>472</v>
      </c>
      <c r="C52" s="433"/>
      <c r="D52" s="433"/>
      <c r="E52" s="433"/>
    </row>
    <row r="53" spans="1:8" s="39" customFormat="1" x14ac:dyDescent="0.2">
      <c r="A53" s="422" t="s">
        <v>471</v>
      </c>
      <c r="B53" s="434" t="s">
        <v>470</v>
      </c>
      <c r="C53" s="433"/>
      <c r="D53" s="433"/>
      <c r="E53" s="433"/>
    </row>
    <row r="54" spans="1:8" s="39" customFormat="1" ht="12" x14ac:dyDescent="0.2">
      <c r="A54" s="419" t="s">
        <v>469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32" t="s">
        <v>468</v>
      </c>
      <c r="B56" s="58"/>
    </row>
    <row r="57" spans="1:8" s="39" customFormat="1" ht="12.75" x14ac:dyDescent="0.2">
      <c r="A57" s="432"/>
    </row>
    <row r="58" spans="1:8" s="39" customFormat="1" ht="12.75" x14ac:dyDescent="0.2">
      <c r="A58" s="431">
        <v>8000</v>
      </c>
      <c r="B58" s="430" t="s">
        <v>467</v>
      </c>
    </row>
    <row r="59" spans="1:8" s="39" customFormat="1" x14ac:dyDescent="0.2">
      <c r="B59" s="481" t="s">
        <v>93</v>
      </c>
      <c r="C59" s="481"/>
      <c r="D59" s="481"/>
      <c r="E59" s="481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29">
        <v>8100</v>
      </c>
      <c r="B61" s="426" t="s">
        <v>466</v>
      </c>
      <c r="C61" s="48"/>
      <c r="D61" s="45"/>
      <c r="E61" s="45"/>
      <c r="H61" s="43"/>
    </row>
    <row r="62" spans="1:8" s="39" customFormat="1" x14ac:dyDescent="0.2">
      <c r="A62" s="428">
        <v>8110</v>
      </c>
      <c r="B62" s="47" t="s">
        <v>465</v>
      </c>
      <c r="C62" s="484">
        <v>2346530</v>
      </c>
      <c r="D62" s="485">
        <v>2548578</v>
      </c>
      <c r="E62" s="45"/>
      <c r="F62" s="43"/>
      <c r="H62" s="43"/>
    </row>
    <row r="63" spans="1:8" s="39" customFormat="1" x14ac:dyDescent="0.2">
      <c r="A63" s="428">
        <v>8120</v>
      </c>
      <c r="B63" s="47" t="s">
        <v>464</v>
      </c>
      <c r="C63" s="486">
        <f>C62-C66</f>
        <v>-157529.25</v>
      </c>
      <c r="D63" s="487">
        <f>D62-D66</f>
        <v>-453375.93999999994</v>
      </c>
      <c r="E63" s="45"/>
      <c r="F63" s="43"/>
      <c r="H63" s="43"/>
    </row>
    <row r="64" spans="1:8" s="39" customFormat="1" x14ac:dyDescent="0.2">
      <c r="A64" s="425">
        <v>8130</v>
      </c>
      <c r="B64" s="47" t="s">
        <v>463</v>
      </c>
      <c r="C64" s="484">
        <v>2346530</v>
      </c>
      <c r="D64" s="485">
        <v>3199588</v>
      </c>
      <c r="E64" s="45"/>
      <c r="F64" s="43"/>
      <c r="H64" s="43"/>
    </row>
    <row r="65" spans="1:8" s="39" customFormat="1" x14ac:dyDescent="0.2">
      <c r="A65" s="425">
        <v>8140</v>
      </c>
      <c r="B65" s="47" t="s">
        <v>462</v>
      </c>
      <c r="C65" s="484">
        <v>2504059.25</v>
      </c>
      <c r="D65" s="485">
        <v>3001953.94</v>
      </c>
      <c r="E65" s="45"/>
      <c r="F65" s="43"/>
      <c r="H65" s="43"/>
    </row>
    <row r="66" spans="1:8" s="39" customFormat="1" x14ac:dyDescent="0.2">
      <c r="A66" s="425">
        <v>8150</v>
      </c>
      <c r="B66" s="47" t="s">
        <v>461</v>
      </c>
      <c r="C66" s="484">
        <v>2504059.25</v>
      </c>
      <c r="D66" s="485">
        <v>3001953.94</v>
      </c>
      <c r="E66" s="45"/>
      <c r="F66" s="43"/>
      <c r="H66" s="43"/>
    </row>
    <row r="67" spans="1:8" s="39" customFormat="1" x14ac:dyDescent="0.2">
      <c r="A67" s="427">
        <v>8200</v>
      </c>
      <c r="B67" s="426" t="s">
        <v>460</v>
      </c>
      <c r="C67" s="48"/>
      <c r="D67" s="45"/>
      <c r="E67" s="45"/>
      <c r="F67" s="43"/>
      <c r="G67" s="43"/>
      <c r="H67" s="43"/>
    </row>
    <row r="68" spans="1:8" s="39" customFormat="1" x14ac:dyDescent="0.2">
      <c r="A68" s="425">
        <v>8210</v>
      </c>
      <c r="B68" s="47" t="s">
        <v>459</v>
      </c>
      <c r="C68" s="484">
        <v>2346530</v>
      </c>
      <c r="D68" s="485">
        <v>2548578</v>
      </c>
      <c r="E68" s="45"/>
      <c r="F68" s="43"/>
      <c r="G68" s="43"/>
      <c r="H68" s="43"/>
    </row>
    <row r="69" spans="1:8" s="39" customFormat="1" x14ac:dyDescent="0.2">
      <c r="A69" s="425">
        <v>8220</v>
      </c>
      <c r="B69" s="47" t="s">
        <v>458</v>
      </c>
      <c r="C69" s="486">
        <f>C68-C73</f>
        <v>-88660.819999999832</v>
      </c>
      <c r="D69" s="487">
        <f>D70-D73</f>
        <v>148230.10999999987</v>
      </c>
      <c r="E69" s="45"/>
      <c r="F69" s="43"/>
      <c r="G69" s="43"/>
      <c r="H69" s="43"/>
    </row>
    <row r="70" spans="1:8" s="39" customFormat="1" x14ac:dyDescent="0.2">
      <c r="A70" s="425">
        <v>8230</v>
      </c>
      <c r="B70" s="47" t="s">
        <v>457</v>
      </c>
      <c r="C70" s="484">
        <v>2346530</v>
      </c>
      <c r="D70" s="485">
        <v>3199588</v>
      </c>
      <c r="E70" s="45"/>
      <c r="F70" s="43"/>
      <c r="G70" s="43"/>
      <c r="H70" s="43"/>
    </row>
    <row r="71" spans="1:8" s="39" customFormat="1" x14ac:dyDescent="0.2">
      <c r="A71" s="425">
        <v>8240</v>
      </c>
      <c r="B71" s="47" t="s">
        <v>456</v>
      </c>
      <c r="C71" s="484">
        <v>2435190.8199999998</v>
      </c>
      <c r="D71" s="485">
        <v>3051357.89</v>
      </c>
      <c r="E71" s="45"/>
      <c r="F71" s="43"/>
      <c r="G71" s="43"/>
      <c r="H71" s="43"/>
    </row>
    <row r="72" spans="1:8" s="39" customFormat="1" x14ac:dyDescent="0.2">
      <c r="A72" s="424">
        <v>8250</v>
      </c>
      <c r="B72" s="49" t="s">
        <v>455</v>
      </c>
      <c r="C72" s="488">
        <v>2435190.8199999998</v>
      </c>
      <c r="D72" s="489">
        <v>3051357.89</v>
      </c>
      <c r="E72" s="44"/>
      <c r="F72" s="43"/>
      <c r="G72" s="43"/>
      <c r="H72" s="43"/>
    </row>
    <row r="73" spans="1:8" s="39" customFormat="1" x14ac:dyDescent="0.2">
      <c r="A73" s="423">
        <v>8260</v>
      </c>
      <c r="B73" s="51" t="s">
        <v>454</v>
      </c>
      <c r="C73" s="485">
        <v>2435190.8199999998</v>
      </c>
      <c r="D73" s="485">
        <v>3051357.89</v>
      </c>
      <c r="E73" s="45"/>
      <c r="F73" s="43"/>
      <c r="G73" s="43"/>
      <c r="H73" s="43"/>
    </row>
    <row r="74" spans="1:8" s="39" customFormat="1" x14ac:dyDescent="0.2">
      <c r="A74" s="422">
        <v>8270</v>
      </c>
      <c r="B74" s="421" t="s">
        <v>453</v>
      </c>
      <c r="C74" s="490">
        <v>2435190.8199999998</v>
      </c>
      <c r="D74" s="490">
        <v>3034326.42</v>
      </c>
      <c r="E74" s="420"/>
      <c r="F74" s="43"/>
      <c r="G74" s="43"/>
      <c r="H74" s="43"/>
    </row>
    <row r="75" spans="1:8" ht="12" x14ac:dyDescent="0.2">
      <c r="A75" s="419" t="s">
        <v>452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82" t="s">
        <v>77</v>
      </c>
      <c r="B5" s="482"/>
      <c r="C5" s="482"/>
      <c r="D5" s="482"/>
      <c r="E5" s="482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483" t="s">
        <v>81</v>
      </c>
      <c r="C10" s="483"/>
      <c r="D10" s="483"/>
      <c r="E10" s="483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483" t="s">
        <v>85</v>
      </c>
      <c r="C12" s="483"/>
      <c r="D12" s="483"/>
      <c r="E12" s="483"/>
    </row>
    <row r="13" spans="1:8" s="39" customFormat="1" ht="26.1" customHeight="1" x14ac:dyDescent="0.2">
      <c r="A13" s="57" t="s">
        <v>86</v>
      </c>
      <c r="B13" s="483" t="s">
        <v>87</v>
      </c>
      <c r="C13" s="483"/>
      <c r="D13" s="483"/>
      <c r="E13" s="483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81" t="s">
        <v>93</v>
      </c>
      <c r="C22" s="481"/>
      <c r="D22" s="481"/>
      <c r="E22" s="481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ESTADOS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2018-02-09T18:11:44Z</cp:lastPrinted>
  <dcterms:created xsi:type="dcterms:W3CDTF">2012-12-11T20:36:24Z</dcterms:created>
  <dcterms:modified xsi:type="dcterms:W3CDTF">2018-02-09T18:13:36Z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