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UENTA PUBLICA\INFORMES TRIMESTRALES 2017\cuenta publica 2017\Digitales\"/>
    </mc:Choice>
  </mc:AlternateContent>
  <bookViews>
    <workbookView xWindow="0" yWindow="0" windowWidth="24000" windowHeight="9735" firstSheet="1" activeTab="4"/>
  </bookViews>
  <sheets>
    <sheet name="Hoja1" sheetId="5" state="hidden" r:id="rId1"/>
    <sheet name="F6a" sheetId="1" r:id="rId2"/>
    <sheet name="F6b" sheetId="2" r:id="rId3"/>
    <sheet name="F6c" sheetId="3" r:id="rId4"/>
    <sheet name="F6d" sheetId="4" r:id="rId5"/>
  </sheets>
  <definedNames>
    <definedName name="_xlnm._FilterDatabase" localSheetId="1" hidden="1">F6a!$B$3:$H$155</definedName>
    <definedName name="_xlnm._FilterDatabase" localSheetId="2" hidden="1">F6b!$A$3:$G$13</definedName>
    <definedName name="_xlnm._FilterDatabase" localSheetId="3" hidden="1">F6c!$B$3:$H$79</definedName>
    <definedName name="_xlnm._FilterDatabase" localSheetId="4" hidden="1">F6d!$A$3:$G$27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4" l="1"/>
  <c r="D25" i="4"/>
  <c r="D24" i="4"/>
  <c r="D22" i="4"/>
  <c r="D21" i="4"/>
  <c r="D20" i="4"/>
  <c r="D18" i="4"/>
  <c r="D17" i="4"/>
  <c r="D14" i="4"/>
  <c r="D13" i="4"/>
  <c r="D12" i="4"/>
  <c r="D10" i="4"/>
  <c r="D9" i="4"/>
  <c r="D8" i="4"/>
  <c r="D6" i="4"/>
  <c r="D5" i="4"/>
  <c r="E77" i="3"/>
  <c r="E76" i="3"/>
  <c r="E75" i="3"/>
  <c r="E74" i="3"/>
  <c r="E71" i="3"/>
  <c r="E70" i="3"/>
  <c r="E69" i="3"/>
  <c r="E68" i="3"/>
  <c r="E67" i="3"/>
  <c r="E66" i="3"/>
  <c r="E65" i="3"/>
  <c r="E64" i="3"/>
  <c r="E63" i="3"/>
  <c r="E60" i="3"/>
  <c r="E59" i="3"/>
  <c r="E58" i="3"/>
  <c r="E57" i="3"/>
  <c r="E56" i="3"/>
  <c r="E55" i="3"/>
  <c r="E54" i="3"/>
  <c r="E51" i="3"/>
  <c r="E50" i="3"/>
  <c r="E49" i="3"/>
  <c r="E48" i="3"/>
  <c r="E47" i="3"/>
  <c r="E46" i="3"/>
  <c r="E45" i="3"/>
  <c r="E44" i="3"/>
  <c r="E40" i="3"/>
  <c r="E39" i="3"/>
  <c r="E38" i="3"/>
  <c r="E37" i="3"/>
  <c r="E34" i="3"/>
  <c r="E33" i="3"/>
  <c r="E32" i="3"/>
  <c r="E31" i="3"/>
  <c r="E30" i="3"/>
  <c r="E29" i="3"/>
  <c r="E28" i="3"/>
  <c r="E27" i="3"/>
  <c r="E26" i="3"/>
  <c r="E23" i="3"/>
  <c r="E22" i="3"/>
  <c r="E21" i="3"/>
  <c r="E20" i="3"/>
  <c r="E19" i="3"/>
  <c r="E18" i="3"/>
  <c r="E17" i="3"/>
  <c r="E14" i="3"/>
  <c r="E13" i="3"/>
  <c r="E12" i="3"/>
  <c r="E11" i="3"/>
  <c r="E10" i="3"/>
  <c r="E9" i="3"/>
  <c r="E8" i="3"/>
  <c r="E7" i="3"/>
  <c r="D24" i="2"/>
  <c r="D23" i="2"/>
  <c r="D22" i="2"/>
  <c r="D21" i="2"/>
  <c r="D20" i="2"/>
  <c r="D19" i="2"/>
  <c r="D18" i="2"/>
  <c r="D17" i="2"/>
  <c r="D13" i="2"/>
  <c r="D12" i="2"/>
  <c r="D11" i="2"/>
  <c r="D10" i="2"/>
  <c r="D9" i="2"/>
  <c r="D8" i="2"/>
  <c r="D7" i="2"/>
  <c r="D6" i="2"/>
  <c r="E152" i="1" l="1"/>
  <c r="E151" i="1"/>
  <c r="E150" i="1"/>
  <c r="E149" i="1"/>
  <c r="E148" i="1"/>
  <c r="E147" i="1"/>
  <c r="E146" i="1"/>
  <c r="E144" i="1"/>
  <c r="E143" i="1"/>
  <c r="E142" i="1"/>
  <c r="E140" i="1"/>
  <c r="E139" i="1"/>
  <c r="E138" i="1"/>
  <c r="E137" i="1"/>
  <c r="E136" i="1"/>
  <c r="E135" i="1"/>
  <c r="E134" i="1"/>
  <c r="E133" i="1"/>
  <c r="E131" i="1"/>
  <c r="E130" i="1"/>
  <c r="E129" i="1"/>
  <c r="E127" i="1"/>
  <c r="E126" i="1"/>
  <c r="E125" i="1"/>
  <c r="E124" i="1"/>
  <c r="E123" i="1"/>
  <c r="E122" i="1"/>
  <c r="E121" i="1"/>
  <c r="E120" i="1"/>
  <c r="E119" i="1"/>
  <c r="E117" i="1"/>
  <c r="E116" i="1"/>
  <c r="E115" i="1"/>
  <c r="E114" i="1"/>
  <c r="E113" i="1"/>
  <c r="E112" i="1"/>
  <c r="E111" i="1"/>
  <c r="E110" i="1"/>
  <c r="E109" i="1"/>
  <c r="E107" i="1"/>
  <c r="E106" i="1"/>
  <c r="E105" i="1"/>
  <c r="E104" i="1"/>
  <c r="E103" i="1"/>
  <c r="E102" i="1"/>
  <c r="E101" i="1"/>
  <c r="E100" i="1"/>
  <c r="E99" i="1"/>
  <c r="E97" i="1"/>
  <c r="E96" i="1"/>
  <c r="E95" i="1"/>
  <c r="E94" i="1"/>
  <c r="E93" i="1"/>
  <c r="E92" i="1"/>
  <c r="E91" i="1"/>
  <c r="E90" i="1"/>
  <c r="E89" i="1"/>
  <c r="E87" i="1"/>
  <c r="E86" i="1"/>
  <c r="E85" i="1"/>
  <c r="E84" i="1"/>
  <c r="E83" i="1"/>
  <c r="E82" i="1"/>
  <c r="E81" i="1"/>
  <c r="E77" i="1"/>
  <c r="E76" i="1"/>
  <c r="E75" i="1"/>
  <c r="E74" i="1"/>
  <c r="E73" i="1"/>
  <c r="E72" i="1"/>
  <c r="E71" i="1"/>
  <c r="E69" i="1"/>
  <c r="E68" i="1"/>
  <c r="E67" i="1"/>
  <c r="E65" i="1"/>
  <c r="E64" i="1"/>
  <c r="E63" i="1"/>
  <c r="E62" i="1"/>
  <c r="E61" i="1"/>
  <c r="E60" i="1"/>
  <c r="E59" i="1"/>
  <c r="E58" i="1"/>
  <c r="E56" i="1"/>
  <c r="E55" i="1"/>
  <c r="E54" i="1"/>
  <c r="E52" i="1"/>
  <c r="E51" i="1"/>
  <c r="E50" i="1"/>
  <c r="E49" i="1"/>
  <c r="E48" i="1"/>
  <c r="E47" i="1"/>
  <c r="E46" i="1"/>
  <c r="E45" i="1"/>
  <c r="E44" i="1"/>
  <c r="E42" i="1"/>
  <c r="E41" i="1"/>
  <c r="E40" i="1"/>
  <c r="E39" i="1"/>
  <c r="E38" i="1"/>
  <c r="E37" i="1"/>
  <c r="E36" i="1"/>
  <c r="E35" i="1"/>
  <c r="E34" i="1"/>
  <c r="E32" i="1"/>
  <c r="E31" i="1"/>
  <c r="E30" i="1"/>
  <c r="E29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  <c r="E12" i="1"/>
  <c r="E11" i="1"/>
  <c r="E10" i="1"/>
  <c r="E9" i="1"/>
  <c r="E8" i="1"/>
  <c r="E7" i="1"/>
  <c r="E6" i="1"/>
  <c r="G26" i="4" l="1"/>
  <c r="G25" i="4"/>
  <c r="G24" i="4"/>
  <c r="G23" i="4"/>
  <c r="F23" i="4"/>
  <c r="E23" i="4"/>
  <c r="D23" i="4"/>
  <c r="C23" i="4"/>
  <c r="C16" i="4" s="1"/>
  <c r="B23" i="4"/>
  <c r="G22" i="4"/>
  <c r="G21" i="4"/>
  <c r="G20" i="4"/>
  <c r="F19" i="4"/>
  <c r="E19" i="4"/>
  <c r="D19" i="4"/>
  <c r="G19" i="4" s="1"/>
  <c r="C19" i="4"/>
  <c r="B19" i="4"/>
  <c r="G18" i="4"/>
  <c r="G17" i="4"/>
  <c r="F16" i="4"/>
  <c r="E16" i="4"/>
  <c r="B16" i="4"/>
  <c r="G14" i="4"/>
  <c r="G13" i="4"/>
  <c r="G12" i="4"/>
  <c r="F11" i="4"/>
  <c r="E11" i="4"/>
  <c r="E4" i="4" s="1"/>
  <c r="E27" i="4" s="1"/>
  <c r="D11" i="4"/>
  <c r="C11" i="4"/>
  <c r="B11" i="4"/>
  <c r="G10" i="4"/>
  <c r="G9" i="4"/>
  <c r="G8" i="4"/>
  <c r="G7" i="4" s="1"/>
  <c r="F7" i="4"/>
  <c r="E7" i="4"/>
  <c r="D7" i="4"/>
  <c r="C7" i="4"/>
  <c r="B7" i="4"/>
  <c r="G6" i="4"/>
  <c r="G5" i="4"/>
  <c r="F4" i="4"/>
  <c r="D4" i="4"/>
  <c r="C4" i="4"/>
  <c r="B4" i="4"/>
  <c r="B27" i="4" s="1"/>
  <c r="H77" i="3"/>
  <c r="H76" i="3"/>
  <c r="H75" i="3"/>
  <c r="H74" i="3"/>
  <c r="G73" i="3"/>
  <c r="F73" i="3"/>
  <c r="E73" i="3"/>
  <c r="H73" i="3" s="1"/>
  <c r="D73" i="3"/>
  <c r="C73" i="3"/>
  <c r="H71" i="3"/>
  <c r="H70" i="3"/>
  <c r="H69" i="3"/>
  <c r="H68" i="3"/>
  <c r="H67" i="3"/>
  <c r="H66" i="3"/>
  <c r="H65" i="3"/>
  <c r="H64" i="3"/>
  <c r="H63" i="3"/>
  <c r="G62" i="3"/>
  <c r="F62" i="3"/>
  <c r="E62" i="3"/>
  <c r="H62" i="3" s="1"/>
  <c r="D62" i="3"/>
  <c r="C62" i="3"/>
  <c r="H60" i="3"/>
  <c r="H59" i="3"/>
  <c r="H58" i="3"/>
  <c r="H57" i="3"/>
  <c r="H56" i="3"/>
  <c r="H55" i="3"/>
  <c r="H54" i="3"/>
  <c r="G53" i="3"/>
  <c r="F53" i="3"/>
  <c r="E53" i="3"/>
  <c r="H53" i="3" s="1"/>
  <c r="D53" i="3"/>
  <c r="C53" i="3"/>
  <c r="H51" i="3"/>
  <c r="H50" i="3"/>
  <c r="H49" i="3"/>
  <c r="H48" i="3"/>
  <c r="H47" i="3"/>
  <c r="H46" i="3"/>
  <c r="H45" i="3"/>
  <c r="H44" i="3"/>
  <c r="G43" i="3"/>
  <c r="F43" i="3"/>
  <c r="F42" i="3" s="1"/>
  <c r="E43" i="3"/>
  <c r="H43" i="3" s="1"/>
  <c r="D43" i="3"/>
  <c r="C43" i="3"/>
  <c r="G42" i="3"/>
  <c r="D42" i="3"/>
  <c r="C42" i="3"/>
  <c r="H40" i="3"/>
  <c r="H39" i="3"/>
  <c r="H38" i="3"/>
  <c r="H37" i="3"/>
  <c r="G36" i="3"/>
  <c r="F36" i="3"/>
  <c r="E36" i="3"/>
  <c r="H36" i="3" s="1"/>
  <c r="D36" i="3"/>
  <c r="C36" i="3"/>
  <c r="H34" i="3"/>
  <c r="H33" i="3"/>
  <c r="H32" i="3"/>
  <c r="H31" i="3"/>
  <c r="H30" i="3"/>
  <c r="H29" i="3"/>
  <c r="H28" i="3"/>
  <c r="H27" i="3"/>
  <c r="H26" i="3"/>
  <c r="G25" i="3"/>
  <c r="F25" i="3"/>
  <c r="E25" i="3"/>
  <c r="H25" i="3" s="1"/>
  <c r="D25" i="3"/>
  <c r="C25" i="3"/>
  <c r="H23" i="3"/>
  <c r="H22" i="3"/>
  <c r="H21" i="3"/>
  <c r="H20" i="3"/>
  <c r="H19" i="3"/>
  <c r="H18" i="3"/>
  <c r="H17" i="3"/>
  <c r="G16" i="3"/>
  <c r="F16" i="3"/>
  <c r="E16" i="3"/>
  <c r="H16" i="3" s="1"/>
  <c r="D16" i="3"/>
  <c r="C16" i="3"/>
  <c r="H14" i="3"/>
  <c r="H13" i="3"/>
  <c r="H12" i="3"/>
  <c r="H11" i="3"/>
  <c r="H10" i="3"/>
  <c r="H9" i="3"/>
  <c r="H8" i="3"/>
  <c r="H7" i="3"/>
  <c r="G6" i="3"/>
  <c r="F6" i="3"/>
  <c r="E6" i="3"/>
  <c r="D6" i="3"/>
  <c r="D5" i="3" s="1"/>
  <c r="D79" i="3" s="1"/>
  <c r="C6" i="3"/>
  <c r="F5" i="3"/>
  <c r="F79" i="3" s="1"/>
  <c r="G24" i="2"/>
  <c r="G23" i="2"/>
  <c r="G22" i="2"/>
  <c r="G21" i="2"/>
  <c r="G20" i="2"/>
  <c r="G19" i="2"/>
  <c r="G18" i="2"/>
  <c r="G17" i="2"/>
  <c r="F16" i="2"/>
  <c r="E16" i="2"/>
  <c r="D16" i="2"/>
  <c r="C16" i="2"/>
  <c r="B16" i="2"/>
  <c r="G13" i="2"/>
  <c r="G12" i="2"/>
  <c r="G11" i="2"/>
  <c r="G10" i="2"/>
  <c r="G9" i="2"/>
  <c r="G8" i="2"/>
  <c r="G7" i="2"/>
  <c r="G6" i="2"/>
  <c r="F5" i="2"/>
  <c r="F26" i="2" s="1"/>
  <c r="E5" i="2"/>
  <c r="E26" i="2" s="1"/>
  <c r="D5" i="2"/>
  <c r="D26" i="2" s="1"/>
  <c r="C5" i="2"/>
  <c r="C26" i="2" s="1"/>
  <c r="B5" i="2"/>
  <c r="B26" i="2" s="1"/>
  <c r="H152" i="1"/>
  <c r="H151" i="1"/>
  <c r="H150" i="1"/>
  <c r="H149" i="1"/>
  <c r="H148" i="1"/>
  <c r="H147" i="1"/>
  <c r="H146" i="1"/>
  <c r="G145" i="1"/>
  <c r="F145" i="1"/>
  <c r="E145" i="1"/>
  <c r="H145" i="1" s="1"/>
  <c r="D145" i="1"/>
  <c r="C145" i="1"/>
  <c r="H144" i="1"/>
  <c r="H143" i="1"/>
  <c r="H142" i="1"/>
  <c r="G141" i="1"/>
  <c r="F141" i="1"/>
  <c r="E141" i="1"/>
  <c r="H141" i="1" s="1"/>
  <c r="D141" i="1"/>
  <c r="C141" i="1"/>
  <c r="H140" i="1"/>
  <c r="H139" i="1"/>
  <c r="H138" i="1"/>
  <c r="H137" i="1"/>
  <c r="H136" i="1"/>
  <c r="H135" i="1"/>
  <c r="H134" i="1"/>
  <c r="H133" i="1"/>
  <c r="G132" i="1"/>
  <c r="F132" i="1"/>
  <c r="E132" i="1"/>
  <c r="H132" i="1" s="1"/>
  <c r="D132" i="1"/>
  <c r="C132" i="1"/>
  <c r="H131" i="1"/>
  <c r="H130" i="1"/>
  <c r="H129" i="1"/>
  <c r="G128" i="1"/>
  <c r="F128" i="1"/>
  <c r="E128" i="1"/>
  <c r="H128" i="1" s="1"/>
  <c r="D128" i="1"/>
  <c r="C128" i="1"/>
  <c r="H127" i="1"/>
  <c r="H126" i="1"/>
  <c r="H125" i="1"/>
  <c r="H124" i="1"/>
  <c r="H123" i="1"/>
  <c r="H122" i="1"/>
  <c r="H121" i="1"/>
  <c r="H120" i="1"/>
  <c r="H119" i="1"/>
  <c r="G118" i="1"/>
  <c r="F118" i="1"/>
  <c r="E118" i="1"/>
  <c r="H118" i="1" s="1"/>
  <c r="D118" i="1"/>
  <c r="C118" i="1"/>
  <c r="H117" i="1"/>
  <c r="H116" i="1"/>
  <c r="H115" i="1"/>
  <c r="H114" i="1"/>
  <c r="H113" i="1"/>
  <c r="H112" i="1"/>
  <c r="H111" i="1"/>
  <c r="H110" i="1"/>
  <c r="H109" i="1"/>
  <c r="G108" i="1"/>
  <c r="F108" i="1"/>
  <c r="E108" i="1"/>
  <c r="H108" i="1" s="1"/>
  <c r="D108" i="1"/>
  <c r="C108" i="1"/>
  <c r="H107" i="1"/>
  <c r="H106" i="1"/>
  <c r="H105" i="1"/>
  <c r="H104" i="1"/>
  <c r="H103" i="1"/>
  <c r="H102" i="1"/>
  <c r="H101" i="1"/>
  <c r="H100" i="1"/>
  <c r="H99" i="1"/>
  <c r="G98" i="1"/>
  <c r="F98" i="1"/>
  <c r="E98" i="1"/>
  <c r="H98" i="1" s="1"/>
  <c r="D98" i="1"/>
  <c r="C98" i="1"/>
  <c r="H97" i="1"/>
  <c r="H96" i="1"/>
  <c r="H95" i="1"/>
  <c r="H94" i="1"/>
  <c r="H93" i="1"/>
  <c r="H92" i="1"/>
  <c r="H91" i="1"/>
  <c r="H90" i="1"/>
  <c r="H89" i="1"/>
  <c r="G88" i="1"/>
  <c r="F88" i="1"/>
  <c r="F79" i="1" s="1"/>
  <c r="E88" i="1"/>
  <c r="H88" i="1" s="1"/>
  <c r="D88" i="1"/>
  <c r="C88" i="1"/>
  <c r="H87" i="1"/>
  <c r="H86" i="1"/>
  <c r="H85" i="1"/>
  <c r="H84" i="1"/>
  <c r="H83" i="1"/>
  <c r="H82" i="1"/>
  <c r="H81" i="1"/>
  <c r="G80" i="1"/>
  <c r="G79" i="1" s="1"/>
  <c r="F80" i="1"/>
  <c r="E80" i="1"/>
  <c r="D80" i="1"/>
  <c r="D79" i="1" s="1"/>
  <c r="C80" i="1"/>
  <c r="C79" i="1" s="1"/>
  <c r="H77" i="1"/>
  <c r="H76" i="1"/>
  <c r="H75" i="1"/>
  <c r="H74" i="1"/>
  <c r="H73" i="1"/>
  <c r="H72" i="1"/>
  <c r="H71" i="1"/>
  <c r="G70" i="1"/>
  <c r="F70" i="1"/>
  <c r="E70" i="1"/>
  <c r="H70" i="1" s="1"/>
  <c r="D70" i="1"/>
  <c r="C70" i="1"/>
  <c r="H69" i="1"/>
  <c r="H68" i="1"/>
  <c r="H67" i="1"/>
  <c r="G66" i="1"/>
  <c r="F66" i="1"/>
  <c r="E66" i="1"/>
  <c r="H66" i="1" s="1"/>
  <c r="D66" i="1"/>
  <c r="C66" i="1"/>
  <c r="H65" i="1"/>
  <c r="H64" i="1"/>
  <c r="H63" i="1"/>
  <c r="H62" i="1"/>
  <c r="H61" i="1"/>
  <c r="H60" i="1"/>
  <c r="H59" i="1"/>
  <c r="H58" i="1"/>
  <c r="G57" i="1"/>
  <c r="F57" i="1"/>
  <c r="E57" i="1"/>
  <c r="H57" i="1" s="1"/>
  <c r="D57" i="1"/>
  <c r="C57" i="1"/>
  <c r="H56" i="1"/>
  <c r="H55" i="1"/>
  <c r="H54" i="1"/>
  <c r="G53" i="1"/>
  <c r="F53" i="1"/>
  <c r="E53" i="1"/>
  <c r="H53" i="1" s="1"/>
  <c r="D53" i="1"/>
  <c r="C53" i="1"/>
  <c r="H52" i="1"/>
  <c r="H51" i="1"/>
  <c r="H50" i="1"/>
  <c r="H49" i="1"/>
  <c r="H48" i="1"/>
  <c r="H47" i="1"/>
  <c r="H46" i="1"/>
  <c r="H45" i="1"/>
  <c r="H44" i="1"/>
  <c r="G43" i="1"/>
  <c r="F43" i="1"/>
  <c r="E43" i="1"/>
  <c r="D43" i="1"/>
  <c r="C43" i="1"/>
  <c r="H42" i="1"/>
  <c r="H41" i="1"/>
  <c r="H40" i="1"/>
  <c r="H39" i="1"/>
  <c r="H38" i="1"/>
  <c r="H37" i="1"/>
  <c r="H36" i="1"/>
  <c r="H35" i="1"/>
  <c r="H34" i="1"/>
  <c r="G33" i="1"/>
  <c r="F33" i="1"/>
  <c r="E33" i="1"/>
  <c r="H33" i="1" s="1"/>
  <c r="D33" i="1"/>
  <c r="C33" i="1"/>
  <c r="H32" i="1"/>
  <c r="H31" i="1"/>
  <c r="H30" i="1"/>
  <c r="H29" i="1"/>
  <c r="H28" i="1"/>
  <c r="H27" i="1"/>
  <c r="H26" i="1"/>
  <c r="H25" i="1"/>
  <c r="H24" i="1"/>
  <c r="G23" i="1"/>
  <c r="F23" i="1"/>
  <c r="E23" i="1"/>
  <c r="D23" i="1"/>
  <c r="C23" i="1"/>
  <c r="H22" i="1"/>
  <c r="H21" i="1"/>
  <c r="H20" i="1"/>
  <c r="H19" i="1"/>
  <c r="H18" i="1"/>
  <c r="H17" i="1"/>
  <c r="H16" i="1"/>
  <c r="H15" i="1"/>
  <c r="H14" i="1"/>
  <c r="G13" i="1"/>
  <c r="F13" i="1"/>
  <c r="E13" i="1"/>
  <c r="D13" i="1"/>
  <c r="C13" i="1"/>
  <c r="H12" i="1"/>
  <c r="H11" i="1"/>
  <c r="H10" i="1"/>
  <c r="H9" i="1"/>
  <c r="H8" i="1"/>
  <c r="H7" i="1"/>
  <c r="H6" i="1"/>
  <c r="G5" i="1"/>
  <c r="F5" i="1"/>
  <c r="E5" i="1"/>
  <c r="D5" i="1"/>
  <c r="D4" i="1" s="1"/>
  <c r="D154" i="1" s="1"/>
  <c r="C5" i="1"/>
  <c r="F27" i="4" l="1"/>
  <c r="G5" i="3"/>
  <c r="G79" i="3" s="1"/>
  <c r="C5" i="3"/>
  <c r="C79" i="3" s="1"/>
  <c r="H43" i="1"/>
  <c r="H23" i="1"/>
  <c r="C4" i="1"/>
  <c r="G4" i="1"/>
  <c r="G154" i="1" s="1"/>
  <c r="H13" i="1"/>
  <c r="F4" i="1"/>
  <c r="F154" i="1" s="1"/>
  <c r="D16" i="4"/>
  <c r="D27" i="4" s="1"/>
  <c r="G16" i="4"/>
  <c r="E5" i="3"/>
  <c r="H6" i="3"/>
  <c r="G16" i="2"/>
  <c r="G5" i="2"/>
  <c r="G26" i="2" s="1"/>
  <c r="E79" i="1"/>
  <c r="H80" i="1"/>
  <c r="E4" i="1"/>
  <c r="H5" i="1"/>
  <c r="C154" i="1"/>
  <c r="H79" i="1"/>
  <c r="H5" i="3"/>
  <c r="C27" i="4"/>
  <c r="E42" i="3"/>
  <c r="H42" i="3" s="1"/>
  <c r="G11" i="4"/>
  <c r="G4" i="4" s="1"/>
  <c r="G27" i="4" s="1"/>
  <c r="H4" i="1" l="1"/>
  <c r="H154" i="1" s="1"/>
  <c r="H79" i="3"/>
  <c r="E154" i="1"/>
  <c r="E79" i="3"/>
</calcChain>
</file>

<file path=xl/sharedStrings.xml><?xml version="1.0" encoding="utf-8"?>
<sst xmlns="http://schemas.openxmlformats.org/spreadsheetml/2006/main" count="475" uniqueCount="334">
  <si>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</si>
  <si>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</si>
  <si>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</si>
  <si>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</si>
  <si>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</si>
  <si>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</si>
  <si>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</si>
  <si>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</si>
  <si>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</si>
  <si>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</si>
  <si>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</si>
  <si>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</si>
  <si>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</si>
  <si>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</si>
  <si>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</si>
  <si>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</si>
  <si>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</si>
  <si>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</si>
  <si>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</si>
  <si>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</si>
  <si>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</si>
  <si>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</si>
  <si>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</si>
  <si>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</si>
  <si>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</si>
  <si>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</si>
  <si>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</si>
  <si>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</si>
  <si>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</si>
  <si>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</si>
  <si>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</si>
  <si>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</si>
  <si>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</si>
  <si>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</si>
  <si>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</si>
  <si>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</si>
  <si>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</si>
  <si>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</si>
  <si>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</si>
  <si>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</si>
  <si>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</si>
  <si>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</si>
  <si>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</si>
  <si>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</si>
  <si>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</si>
  <si>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</si>
  <si>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</si>
  <si>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</si>
  <si>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</si>
  <si>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</si>
  <si>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</si>
  <si>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</si>
  <si>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</si>
  <si>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</si>
  <si>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</si>
  <si>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</si>
  <si>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</si>
  <si>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</si>
  <si>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</si>
  <si>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</si>
  <si>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</si>
  <si>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</si>
  <si>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</si>
  <si>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</si>
  <si>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</si>
  <si>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</si>
  <si>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</si>
  <si>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</si>
  <si>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</si>
  <si>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</si>
  <si>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</si>
  <si>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</si>
  <si>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</si>
  <si>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</si>
  <si>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</si>
  <si>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</si>
  <si>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</si>
  <si>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</si>
  <si>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</si>
  <si>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</si>
  <si>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</si>
  <si>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</si>
  <si>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</si>
  <si>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</si>
  <si>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</si>
  <si>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</si>
  <si>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</si>
  <si>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</si>
  <si>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</si>
  <si>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</si>
  <si>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</si>
  <si>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</si>
  <si>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</si>
  <si>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</si>
  <si>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</si>
  <si>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</si>
  <si>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</si>
  <si>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</si>
  <si>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</si>
  <si>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</si>
  <si>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</si>
  <si>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</si>
  <si>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</si>
  <si>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</si>
  <si>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</si>
  <si>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</si>
  <si>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</si>
  <si>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</si>
  <si>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</si>
  <si>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</si>
  <si>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</si>
  <si>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</si>
  <si>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</si>
  <si>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</si>
  <si>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</si>
  <si>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</si>
  <si>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</si>
  <si>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</si>
  <si>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</si>
  <si>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</si>
  <si>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</si>
  <si>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</si>
  <si>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</si>
  <si>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</si>
  <si>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</si>
  <si>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</si>
  <si>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</si>
  <si>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</si>
  <si>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</si>
  <si>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</si>
  <si>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</si>
  <si>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</si>
  <si>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</si>
  <si>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</si>
  <si>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</si>
  <si>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</si>
  <si>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</si>
  <si>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</si>
  <si>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</si>
  <si>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</si>
  <si>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</si>
  <si>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</si>
  <si>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</si>
  <si>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</si>
  <si>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</si>
  <si>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</si>
  <si>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</si>
  <si>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</si>
  <si>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</si>
  <si>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</si>
  <si>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</si>
  <si>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</si>
  <si>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</si>
  <si>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</si>
  <si>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</si>
  <si>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</si>
  <si>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</si>
  <si>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</si>
  <si>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</si>
  <si>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</si>
  <si>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</si>
  <si>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</si>
  <si>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</si>
  <si>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</si>
  <si>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</si>
  <si>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</si>
  <si>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</si>
  <si>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</si>
  <si>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</si>
  <si>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</si>
  <si>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</si>
  <si>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</si>
  <si>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</si>
  <si>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</si>
  <si>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</si>
  <si>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</si>
  <si>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</si>
  <si>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</si>
  <si>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</si>
  <si>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</si>
  <si>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</si>
  <si>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</si>
  <si>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</si>
  <si>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</si>
  <si>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</si>
  <si>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</si>
  <si>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</si>
  <si>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</si>
  <si>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</si>
  <si>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</si>
  <si>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</si>
  <si>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</si>
  <si>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</si>
  <si>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</si>
  <si>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</si>
  <si>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</si>
  <si>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</si>
  <si>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</si>
  <si>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</si>
  <si>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</si>
  <si>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</si>
  <si>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</si>
  <si>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</si>
  <si>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</si>
  <si>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</si>
  <si>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</si>
  <si>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</si>
  <si>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</si>
  <si>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</si>
  <si>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</si>
  <si>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</si>
  <si>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</si>
  <si>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</si>
  <si>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</si>
  <si>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</si>
  <si>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</si>
  <si>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</si>
  <si>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</si>
  <si>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</si>
  <si>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</si>
  <si>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</si>
  <si>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</si>
  <si>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</si>
  <si>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</si>
  <si>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</si>
  <si>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</si>
  <si>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</si>
  <si>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</si>
  <si>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</si>
  <si>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</si>
  <si>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</si>
  <si>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</si>
  <si>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</si>
  <si>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</si>
  <si>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</si>
  <si>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</si>
  <si>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</si>
  <si>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</si>
  <si>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</si>
  <si>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</si>
  <si>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</si>
  <si>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</si>
  <si>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</si>
  <si>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</si>
  <si>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</si>
  <si>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</si>
  <si>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</si>
  <si>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</si>
  <si>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</si>
  <si>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</si>
  <si>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</si>
  <si>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</si>
  <si>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</si>
  <si>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</si>
  <si>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</si>
  <si>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</si>
  <si>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</si>
  <si>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</si>
  <si>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</si>
  <si>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</si>
  <si>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</si>
  <si>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91E</t>
  </si>
  <si>
    <t>92E</t>
  </si>
  <si>
    <t>93E</t>
  </si>
  <si>
    <t>94E</t>
  </si>
  <si>
    <t>95E</t>
  </si>
  <si>
    <t>96E</t>
  </si>
  <si>
    <t>99E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</si>
  <si>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</si>
  <si>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</si>
  <si>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</si>
  <si>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</si>
  <si>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</si>
  <si>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</si>
  <si>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</si>
  <si>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</si>
  <si>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</si>
  <si>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</si>
  <si>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</si>
  <si>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</si>
  <si>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</si>
  <si>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</si>
  <si>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</si>
  <si>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</si>
  <si>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</si>
  <si>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</si>
  <si>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</si>
  <si>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</si>
  <si>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</si>
  <si>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</si>
  <si>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</si>
  <si>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</si>
  <si>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</si>
  <si>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</si>
  <si>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</si>
  <si>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</si>
  <si>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</si>
  <si>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</si>
  <si>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</si>
  <si>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</si>
  <si>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</si>
  <si>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</si>
  <si>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</si>
  <si>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</si>
  <si>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</si>
  <si>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</si>
  <si>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</si>
  <si>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</si>
  <si>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</si>
  <si>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</si>
  <si>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</si>
  <si>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</si>
  <si>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</si>
  <si>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</si>
  <si>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</si>
  <si>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</si>
  <si>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</si>
  <si>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</si>
  <si>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</si>
  <si>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</si>
  <si>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</si>
  <si>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</si>
  <si>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</si>
  <si>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</si>
  <si>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85N</t>
  </si>
  <si>
    <t>85E</t>
  </si>
  <si>
    <t>CASA DE LA CULTURA DEL MUNICIPIO DE VALLE DE SANTIAGO, GTO.
Clasificación por Objeto del Gasto (Capítulo y Concepto)
al 31 de Diciembre de 2017
PESOS</t>
  </si>
  <si>
    <t>CASA DE LA CULTURA DEL MUNICIPIO DE VALLE DE SANTIAGO, GTO.
Estado Analítico del Ejercicio del Presupuesto de Egresos Detallado - LDF
Clasificación Administrativa
al 31 de Diciembre de 2017
PESOS</t>
  </si>
  <si>
    <t>CASA DE LA CULTURA DEL MUNICIPIO DE VALLE DE SANTIAGO, GTO.
Estado Analítico del Ejercicio del Presupuesto de Egresos Detallado - LDF
Clasificación Funcional (Finalidad y Función)
al 31 de Diciembre de 2017
PESOS</t>
  </si>
  <si>
    <t>CASA DE LA CULTURA DEL MUNICIPIO DE VALLE DE SANTIAGO, GTO.
Estado Analítico del Ejercicio del Presupuesto de Egresos Detallado - LDF
Clasificación de Servicios Personales por Categoría
al 31 de Diciembre de 2017
PESOS</t>
  </si>
  <si>
    <t>___________________________________________</t>
  </si>
  <si>
    <t>DIRECTOR DE CASA DE LA CULTURA
M.E. FRANCISCO JAVIER GALVAN CAMARGO</t>
  </si>
  <si>
    <t>____________________________________</t>
  </si>
  <si>
    <t>ENCARGADO DEL AREA CONTABLE
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</si>
</sst>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12" fillId="0" borderId="0"/>
  </cellStyleXfs>
  <cellXfs count="87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6" fillId="0" borderId="0" xfId="0" applyFont="1"/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4" fontId="6" fillId="0" borderId="4" xfId="0" applyNumberFormat="1" applyFont="1" applyBorder="1" applyAlignment="1">
      <alignment vertical="center"/>
    </xf>
    <xf numFmtId="0" fontId="5" fillId="0" borderId="7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 indent="2"/>
    </xf>
    <xf numFmtId="4" fontId="5" fillId="0" borderId="6" xfId="0" applyNumberFormat="1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/>
    </xf>
    <xf numFmtId="0" fontId="6" fillId="0" borderId="0" xfId="1" applyProtection="1">
      <protection locked="0"/>
    </xf>
    <xf numFmtId="0" fontId="6" fillId="0" borderId="0" xfId="1"/>
    <xf numFmtId="0" fontId="8" fillId="0" borderId="0" xfId="1" applyFont="1"/>
    <xf numFmtId="0" fontId="9" fillId="0" borderId="11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center" indent="2"/>
    </xf>
    <xf numFmtId="0" fontId="10" fillId="0" borderId="11" xfId="0" applyFont="1" applyBorder="1" applyAlignment="1">
      <alignment horizontal="left" vertical="top"/>
    </xf>
    <xf numFmtId="0" fontId="2" fillId="0" borderId="11" xfId="0" applyFont="1" applyBorder="1"/>
    <xf numFmtId="0" fontId="5" fillId="0" borderId="8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2"/>
    </xf>
    <xf numFmtId="0" fontId="6" fillId="0" borderId="8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 wrapText="1"/>
    </xf>
    <xf numFmtId="0" fontId="6" fillId="0" borderId="13" xfId="0" applyFont="1" applyBorder="1"/>
    <xf numFmtId="0" fontId="5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left"/>
    </xf>
    <xf numFmtId="0" fontId="6" fillId="0" borderId="11" xfId="0" applyFont="1" applyBorder="1"/>
    <xf numFmtId="0" fontId="6" fillId="0" borderId="8" xfId="0" applyFont="1" applyBorder="1" applyAlignment="1">
      <alignment horizontal="left" vertical="center" wrapText="1" indent="2"/>
    </xf>
    <xf numFmtId="0" fontId="5" fillId="0" borderId="9" xfId="0" applyFont="1" applyBorder="1" applyAlignment="1">
      <alignment horizontal="justify" vertical="center"/>
    </xf>
    <xf numFmtId="0" fontId="6" fillId="0" borderId="12" xfId="0" applyFont="1" applyBorder="1"/>
    <xf numFmtId="0" fontId="2" fillId="0" borderId="12" xfId="0" applyFont="1" applyBorder="1"/>
    <xf numFmtId="0" fontId="13" fillId="0" borderId="0" xfId="2" applyFont="1" applyAlignment="1" applyProtection="1">
      <alignment horizontal="center" vertical="top" wrapText="1"/>
      <protection locked="0"/>
    </xf>
    <xf numFmtId="0" fontId="13" fillId="0" borderId="0" xfId="2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3" fillId="0" borderId="0" xfId="2" applyFont="1" applyAlignment="1" applyProtection="1">
      <alignment horizontal="center" vertical="top" wrapText="1"/>
      <protection locked="0"/>
    </xf>
    <xf numFmtId="0" fontId="13" fillId="0" borderId="0" xfId="2" applyFont="1" applyBorder="1" applyAlignment="1" applyProtection="1">
      <alignment horizontal="center" vertical="top" wrapText="1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/>
  <cols>
    <col min="1" max="16384" width="12" style="33"/>
  </cols>
  <sheetData>
    <row r="1" spans="1:2">
      <c r="A1" s="32"/>
      <c r="B1" s="32"/>
    </row>
    <row r="2020" spans="1:1">
      <c r="A2020" s="34" t="s">
        <v>147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workbookViewId="0">
      <selection sqref="A1:H1"/>
    </sheetView>
  </sheetViews>
  <sheetFormatPr baseColWidth="10" defaultRowHeight="12.75"/>
  <cols>
    <col min="1" max="1" width="4.83203125" style="1" customWidth="1"/>
    <col min="2" max="2" width="90.83203125" style="1" customWidth="1"/>
    <col min="3" max="8" width="16.83203125" style="1" customWidth="1"/>
    <col min="9" max="16384" width="12" style="1"/>
  </cols>
  <sheetData>
    <row r="1" spans="1:8" ht="45.95" customHeight="1">
      <c r="A1" s="63" t="s">
        <v>326</v>
      </c>
      <c r="B1" s="65"/>
      <c r="C1" s="65"/>
      <c r="D1" s="65"/>
      <c r="E1" s="65"/>
      <c r="F1" s="65"/>
      <c r="G1" s="65"/>
      <c r="H1" s="66"/>
    </row>
    <row r="2" spans="1:8">
      <c r="A2" s="63"/>
      <c r="B2" s="64"/>
      <c r="C2" s="62" t="s">
        <v>0</v>
      </c>
      <c r="D2" s="62"/>
      <c r="E2" s="62"/>
      <c r="F2" s="62"/>
      <c r="G2" s="62"/>
      <c r="H2" s="2"/>
    </row>
    <row r="3" spans="1:8" ht="22.5">
      <c r="A3" s="67" t="s">
        <v>1</v>
      </c>
      <c r="B3" s="68"/>
      <c r="C3" s="31" t="s">
        <v>2</v>
      </c>
      <c r="D3" s="4" t="s">
        <v>3</v>
      </c>
      <c r="E3" s="31" t="s">
        <v>4</v>
      </c>
      <c r="F3" s="31" t="s">
        <v>5</v>
      </c>
      <c r="G3" s="31" t="s">
        <v>6</v>
      </c>
      <c r="H3" s="3" t="s">
        <v>7</v>
      </c>
    </row>
    <row r="4" spans="1:8">
      <c r="A4" s="69" t="s">
        <v>8</v>
      </c>
      <c r="B4" s="70"/>
      <c r="C4" s="5">
        <f>C5+C13+C23+C33+C43+C53+C57+C66+C70</f>
        <v>2548578</v>
      </c>
      <c r="D4" s="5">
        <f t="shared" ref="D4:H4" si="0">D5+D13+D23+D33+D43+D53+D57+D66+D70</f>
        <v>651010</v>
      </c>
      <c r="E4" s="5">
        <f t="shared" si="0"/>
        <v>3199588</v>
      </c>
      <c r="F4" s="5">
        <f t="shared" si="0"/>
        <v>3051357.8899999997</v>
      </c>
      <c r="G4" s="5">
        <f t="shared" si="0"/>
        <v>3034326.42</v>
      </c>
      <c r="H4" s="5">
        <f t="shared" si="0"/>
        <v>148230.11000000016</v>
      </c>
    </row>
    <row r="5" spans="1:8">
      <c r="A5" s="58" t="s">
        <v>9</v>
      </c>
      <c r="B5" s="59"/>
      <c r="C5" s="6">
        <f>SUM(C6:C12)</f>
        <v>1810286.4</v>
      </c>
      <c r="D5" s="6">
        <f t="shared" ref="D5:H5" si="1">SUM(D6:D12)</f>
        <v>-46700</v>
      </c>
      <c r="E5" s="6">
        <f t="shared" si="1"/>
        <v>1763586.4</v>
      </c>
      <c r="F5" s="6">
        <f t="shared" si="1"/>
        <v>1703429.4000000001</v>
      </c>
      <c r="G5" s="6">
        <f t="shared" si="1"/>
        <v>1703429.4000000001</v>
      </c>
      <c r="H5" s="6">
        <f t="shared" si="1"/>
        <v>60157.000000000029</v>
      </c>
    </row>
    <row r="6" spans="1:8">
      <c r="A6" s="35" t="s">
        <v>148</v>
      </c>
      <c r="B6" s="36" t="s">
        <v>10</v>
      </c>
      <c r="C6" s="7">
        <v>963384</v>
      </c>
      <c r="D6" s="7">
        <v>0</v>
      </c>
      <c r="E6" s="7">
        <f>C6+D6</f>
        <v>963384</v>
      </c>
      <c r="F6" s="7">
        <v>957295.73</v>
      </c>
      <c r="G6" s="7">
        <v>957295.73</v>
      </c>
      <c r="H6" s="7">
        <f>E6-F6</f>
        <v>6088.2700000000186</v>
      </c>
    </row>
    <row r="7" spans="1:8">
      <c r="A7" s="35" t="s">
        <v>149</v>
      </c>
      <c r="B7" s="36" t="s">
        <v>11</v>
      </c>
      <c r="C7" s="7">
        <v>275786.40000000002</v>
      </c>
      <c r="D7" s="7">
        <v>23300</v>
      </c>
      <c r="E7" s="7">
        <f t="shared" ref="E7:E12" si="2">C7+D7</f>
        <v>299086.40000000002</v>
      </c>
      <c r="F7" s="7">
        <v>264630</v>
      </c>
      <c r="G7" s="7">
        <v>264630</v>
      </c>
      <c r="H7" s="7">
        <f t="shared" ref="H7:H70" si="3">E7-F7</f>
        <v>34456.400000000023</v>
      </c>
    </row>
    <row r="8" spans="1:8">
      <c r="A8" s="35" t="s">
        <v>150</v>
      </c>
      <c r="B8" s="36" t="s">
        <v>12</v>
      </c>
      <c r="C8" s="7">
        <v>206500</v>
      </c>
      <c r="D8" s="7">
        <v>0</v>
      </c>
      <c r="E8" s="7">
        <f t="shared" si="2"/>
        <v>206500</v>
      </c>
      <c r="F8" s="7">
        <v>204784.32</v>
      </c>
      <c r="G8" s="7">
        <v>204784.32</v>
      </c>
      <c r="H8" s="7">
        <f t="shared" si="3"/>
        <v>1715.679999999993</v>
      </c>
    </row>
    <row r="9" spans="1:8">
      <c r="A9" s="35" t="s">
        <v>151</v>
      </c>
      <c r="B9" s="36" t="s">
        <v>13</v>
      </c>
      <c r="C9" s="7"/>
      <c r="D9" s="7"/>
      <c r="E9" s="7">
        <f t="shared" si="2"/>
        <v>0</v>
      </c>
      <c r="F9" s="7"/>
      <c r="G9" s="7"/>
      <c r="H9" s="7">
        <f t="shared" si="3"/>
        <v>0</v>
      </c>
    </row>
    <row r="10" spans="1:8">
      <c r="A10" s="35" t="s">
        <v>152</v>
      </c>
      <c r="B10" s="36" t="s">
        <v>14</v>
      </c>
      <c r="C10" s="7">
        <v>268520</v>
      </c>
      <c r="D10" s="7">
        <v>-70000</v>
      </c>
      <c r="E10" s="7">
        <f t="shared" si="2"/>
        <v>198520</v>
      </c>
      <c r="F10" s="7">
        <v>182807.35</v>
      </c>
      <c r="G10" s="7">
        <v>182807.35</v>
      </c>
      <c r="H10" s="7">
        <f t="shared" si="3"/>
        <v>15712.649999999994</v>
      </c>
    </row>
    <row r="11" spans="1:8">
      <c r="A11" s="35" t="s">
        <v>153</v>
      </c>
      <c r="B11" s="36" t="s">
        <v>15</v>
      </c>
      <c r="C11" s="7"/>
      <c r="D11" s="7"/>
      <c r="E11" s="7">
        <f t="shared" si="2"/>
        <v>0</v>
      </c>
      <c r="F11" s="7"/>
      <c r="G11" s="7"/>
      <c r="H11" s="7">
        <f t="shared" si="3"/>
        <v>0</v>
      </c>
    </row>
    <row r="12" spans="1:8">
      <c r="A12" s="35" t="s">
        <v>154</v>
      </c>
      <c r="B12" s="36" t="s">
        <v>16</v>
      </c>
      <c r="C12" s="7">
        <v>96096</v>
      </c>
      <c r="D12" s="7">
        <v>0</v>
      </c>
      <c r="E12" s="7">
        <f t="shared" si="2"/>
        <v>96096</v>
      </c>
      <c r="F12" s="7">
        <v>93912</v>
      </c>
      <c r="G12" s="7">
        <v>93912</v>
      </c>
      <c r="H12" s="7">
        <f t="shared" si="3"/>
        <v>2184</v>
      </c>
    </row>
    <row r="13" spans="1:8">
      <c r="A13" s="58" t="s">
        <v>17</v>
      </c>
      <c r="B13" s="59"/>
      <c r="C13" s="6">
        <f>SUM(C14:C22)</f>
        <v>208340</v>
      </c>
      <c r="D13" s="6">
        <f t="shared" ref="D13:G13" si="4">SUM(D14:D22)</f>
        <v>-5300</v>
      </c>
      <c r="E13" s="6">
        <f t="shared" si="4"/>
        <v>203040</v>
      </c>
      <c r="F13" s="6">
        <f t="shared" si="4"/>
        <v>187951.24</v>
      </c>
      <c r="G13" s="6">
        <f t="shared" si="4"/>
        <v>179598.24000000002</v>
      </c>
      <c r="H13" s="6">
        <f t="shared" si="3"/>
        <v>15088.760000000009</v>
      </c>
    </row>
    <row r="14" spans="1:8">
      <c r="A14" s="35" t="s">
        <v>155</v>
      </c>
      <c r="B14" s="36" t="s">
        <v>18</v>
      </c>
      <c r="C14" s="7">
        <v>43000</v>
      </c>
      <c r="D14" s="7">
        <v>0</v>
      </c>
      <c r="E14" s="7">
        <f t="shared" ref="E14:E22" si="5">C14+D14</f>
        <v>43000</v>
      </c>
      <c r="F14" s="7">
        <v>41612.03</v>
      </c>
      <c r="G14" s="7">
        <v>36176.99</v>
      </c>
      <c r="H14" s="7">
        <f t="shared" si="3"/>
        <v>1387.9700000000012</v>
      </c>
    </row>
    <row r="15" spans="1:8">
      <c r="A15" s="35" t="s">
        <v>156</v>
      </c>
      <c r="B15" s="36" t="s">
        <v>19</v>
      </c>
      <c r="C15" s="7">
        <v>55340</v>
      </c>
      <c r="D15" s="7">
        <v>13100</v>
      </c>
      <c r="E15" s="7">
        <f t="shared" si="5"/>
        <v>68440</v>
      </c>
      <c r="F15" s="7">
        <v>67508.2</v>
      </c>
      <c r="G15" s="7">
        <v>67508.2</v>
      </c>
      <c r="H15" s="7">
        <f t="shared" si="3"/>
        <v>931.80000000000291</v>
      </c>
    </row>
    <row r="16" spans="1:8">
      <c r="A16" s="35" t="s">
        <v>157</v>
      </c>
      <c r="B16" s="36" t="s">
        <v>20</v>
      </c>
      <c r="C16" s="7"/>
      <c r="D16" s="7"/>
      <c r="E16" s="7">
        <f t="shared" si="5"/>
        <v>0</v>
      </c>
      <c r="F16" s="7"/>
      <c r="G16" s="7"/>
      <c r="H16" s="7">
        <f t="shared" si="3"/>
        <v>0</v>
      </c>
    </row>
    <row r="17" spans="1:8">
      <c r="A17" s="35" t="s">
        <v>158</v>
      </c>
      <c r="B17" s="36" t="s">
        <v>21</v>
      </c>
      <c r="C17" s="7"/>
      <c r="D17" s="7"/>
      <c r="E17" s="7">
        <f t="shared" si="5"/>
        <v>0</v>
      </c>
      <c r="F17" s="7"/>
      <c r="G17" s="7"/>
      <c r="H17" s="7">
        <f t="shared" si="3"/>
        <v>0</v>
      </c>
    </row>
    <row r="18" spans="1:8">
      <c r="A18" s="35" t="s">
        <v>159</v>
      </c>
      <c r="B18" s="36" t="s">
        <v>22</v>
      </c>
      <c r="C18" s="7">
        <v>15000</v>
      </c>
      <c r="D18" s="7">
        <v>-900</v>
      </c>
      <c r="E18" s="7">
        <f t="shared" si="5"/>
        <v>14100</v>
      </c>
      <c r="F18" s="7">
        <v>9327.32</v>
      </c>
      <c r="G18" s="7">
        <v>9327.32</v>
      </c>
      <c r="H18" s="7">
        <f t="shared" si="3"/>
        <v>4772.68</v>
      </c>
    </row>
    <row r="19" spans="1:8">
      <c r="A19" s="35" t="s">
        <v>160</v>
      </c>
      <c r="B19" s="36" t="s">
        <v>23</v>
      </c>
      <c r="C19" s="7">
        <v>70000</v>
      </c>
      <c r="D19" s="7">
        <v>-20000</v>
      </c>
      <c r="E19" s="7">
        <f t="shared" si="5"/>
        <v>50000</v>
      </c>
      <c r="F19" s="7">
        <v>46981.34</v>
      </c>
      <c r="G19" s="7">
        <v>44063.38</v>
      </c>
      <c r="H19" s="7">
        <f t="shared" si="3"/>
        <v>3018.6600000000035</v>
      </c>
    </row>
    <row r="20" spans="1:8">
      <c r="A20" s="35" t="s">
        <v>161</v>
      </c>
      <c r="B20" s="36" t="s">
        <v>24</v>
      </c>
      <c r="C20" s="7">
        <v>20000</v>
      </c>
      <c r="D20" s="7">
        <v>0</v>
      </c>
      <c r="E20" s="7">
        <f t="shared" si="5"/>
        <v>20000</v>
      </c>
      <c r="F20" s="7">
        <v>19859.349999999999</v>
      </c>
      <c r="G20" s="7">
        <v>19859.349999999999</v>
      </c>
      <c r="H20" s="7">
        <f t="shared" si="3"/>
        <v>140.65000000000146</v>
      </c>
    </row>
    <row r="21" spans="1:8">
      <c r="A21" s="35" t="s">
        <v>162</v>
      </c>
      <c r="B21" s="36" t="s">
        <v>25</v>
      </c>
      <c r="C21" s="7"/>
      <c r="D21" s="7"/>
      <c r="E21" s="7">
        <f t="shared" si="5"/>
        <v>0</v>
      </c>
      <c r="F21" s="7"/>
      <c r="G21" s="7"/>
      <c r="H21" s="7">
        <f t="shared" si="3"/>
        <v>0</v>
      </c>
    </row>
    <row r="22" spans="1:8">
      <c r="A22" s="35" t="s">
        <v>163</v>
      </c>
      <c r="B22" s="36" t="s">
        <v>26</v>
      </c>
      <c r="C22" s="7">
        <v>5000</v>
      </c>
      <c r="D22" s="7">
        <v>2500</v>
      </c>
      <c r="E22" s="7">
        <f t="shared" si="5"/>
        <v>7500</v>
      </c>
      <c r="F22" s="7">
        <v>2663</v>
      </c>
      <c r="G22" s="7">
        <v>2663</v>
      </c>
      <c r="H22" s="7">
        <f t="shared" si="3"/>
        <v>4837</v>
      </c>
    </row>
    <row r="23" spans="1:8">
      <c r="A23" s="58" t="s">
        <v>27</v>
      </c>
      <c r="B23" s="59"/>
      <c r="C23" s="6">
        <f>SUM(C24:C32)</f>
        <v>475451.6</v>
      </c>
      <c r="D23" s="6">
        <f t="shared" ref="D23:G23" si="6">SUM(D24:D32)</f>
        <v>593010</v>
      </c>
      <c r="E23" s="6">
        <f t="shared" si="6"/>
        <v>1068461.6000000001</v>
      </c>
      <c r="F23" s="6">
        <f t="shared" si="6"/>
        <v>1002121.24</v>
      </c>
      <c r="G23" s="6">
        <f t="shared" si="6"/>
        <v>993442.77</v>
      </c>
      <c r="H23" s="6">
        <f t="shared" si="3"/>
        <v>66340.360000000102</v>
      </c>
    </row>
    <row r="24" spans="1:8">
      <c r="A24" s="35" t="s">
        <v>164</v>
      </c>
      <c r="B24" s="36" t="s">
        <v>28</v>
      </c>
      <c r="C24" s="7">
        <v>65394</v>
      </c>
      <c r="D24" s="7">
        <v>14910</v>
      </c>
      <c r="E24" s="7">
        <f t="shared" ref="E24:E32" si="7">C24+D24</f>
        <v>80304</v>
      </c>
      <c r="F24" s="7">
        <v>78100</v>
      </c>
      <c r="G24" s="7">
        <v>78100</v>
      </c>
      <c r="H24" s="7">
        <f t="shared" si="3"/>
        <v>2204</v>
      </c>
    </row>
    <row r="25" spans="1:8">
      <c r="A25" s="35" t="s">
        <v>165</v>
      </c>
      <c r="B25" s="36" t="s">
        <v>29</v>
      </c>
      <c r="C25" s="7">
        <v>1500</v>
      </c>
      <c r="D25" s="7">
        <v>0</v>
      </c>
      <c r="E25" s="7">
        <f t="shared" si="7"/>
        <v>1500</v>
      </c>
      <c r="F25" s="7">
        <v>1450</v>
      </c>
      <c r="G25" s="7">
        <v>1450</v>
      </c>
      <c r="H25" s="7">
        <f t="shared" si="3"/>
        <v>50</v>
      </c>
    </row>
    <row r="26" spans="1:8">
      <c r="A26" s="35" t="s">
        <v>166</v>
      </c>
      <c r="B26" s="36" t="s">
        <v>30</v>
      </c>
      <c r="C26" s="7"/>
      <c r="D26" s="7"/>
      <c r="E26" s="7">
        <f t="shared" si="7"/>
        <v>0</v>
      </c>
      <c r="F26" s="7"/>
      <c r="G26" s="7"/>
      <c r="H26" s="7">
        <f t="shared" si="3"/>
        <v>0</v>
      </c>
    </row>
    <row r="27" spans="1:8">
      <c r="A27" s="35" t="s">
        <v>167</v>
      </c>
      <c r="B27" s="36" t="s">
        <v>31</v>
      </c>
      <c r="C27" s="7">
        <v>16500</v>
      </c>
      <c r="D27" s="7">
        <v>1000</v>
      </c>
      <c r="E27" s="7">
        <f t="shared" si="7"/>
        <v>17500</v>
      </c>
      <c r="F27" s="7">
        <v>15617.2</v>
      </c>
      <c r="G27" s="7">
        <v>15617.2</v>
      </c>
      <c r="H27" s="7">
        <f t="shared" si="3"/>
        <v>1882.7999999999993</v>
      </c>
    </row>
    <row r="28" spans="1:8">
      <c r="A28" s="35" t="s">
        <v>168</v>
      </c>
      <c r="B28" s="36" t="s">
        <v>32</v>
      </c>
      <c r="C28" s="7">
        <v>65000</v>
      </c>
      <c r="D28" s="7">
        <v>22000</v>
      </c>
      <c r="E28" s="7">
        <f t="shared" si="7"/>
        <v>87000</v>
      </c>
      <c r="F28" s="7">
        <v>66899.41</v>
      </c>
      <c r="G28" s="7">
        <v>60853.91</v>
      </c>
      <c r="H28" s="7">
        <f t="shared" si="3"/>
        <v>20100.589999999997</v>
      </c>
    </row>
    <row r="29" spans="1:8">
      <c r="A29" s="35" t="s">
        <v>169</v>
      </c>
      <c r="B29" s="36" t="s">
        <v>33</v>
      </c>
      <c r="C29" s="7">
        <v>15000</v>
      </c>
      <c r="D29" s="7">
        <v>0</v>
      </c>
      <c r="E29" s="7">
        <f t="shared" si="7"/>
        <v>15000</v>
      </c>
      <c r="F29" s="7">
        <v>8503.25</v>
      </c>
      <c r="G29" s="7">
        <v>5870.28</v>
      </c>
      <c r="H29" s="7">
        <f t="shared" si="3"/>
        <v>6496.75</v>
      </c>
    </row>
    <row r="30" spans="1:8">
      <c r="A30" s="35" t="s">
        <v>170</v>
      </c>
      <c r="B30" s="36" t="s">
        <v>34</v>
      </c>
      <c r="C30" s="7">
        <v>10000</v>
      </c>
      <c r="D30" s="7">
        <v>0</v>
      </c>
      <c r="E30" s="7">
        <f t="shared" si="7"/>
        <v>10000</v>
      </c>
      <c r="F30" s="7">
        <v>5473.99</v>
      </c>
      <c r="G30" s="7">
        <v>5473.99</v>
      </c>
      <c r="H30" s="7">
        <f t="shared" si="3"/>
        <v>4526.01</v>
      </c>
    </row>
    <row r="31" spans="1:8">
      <c r="A31" s="35" t="s">
        <v>171</v>
      </c>
      <c r="B31" s="36" t="s">
        <v>35</v>
      </c>
      <c r="C31" s="7">
        <v>242057.60000000001</v>
      </c>
      <c r="D31" s="7">
        <v>525100</v>
      </c>
      <c r="E31" s="7">
        <f t="shared" si="7"/>
        <v>767157.6</v>
      </c>
      <c r="F31" s="7">
        <v>737524.39</v>
      </c>
      <c r="G31" s="7">
        <v>737524.39</v>
      </c>
      <c r="H31" s="7">
        <f t="shared" si="3"/>
        <v>29633.209999999963</v>
      </c>
    </row>
    <row r="32" spans="1:8">
      <c r="A32" s="35" t="s">
        <v>172</v>
      </c>
      <c r="B32" s="36" t="s">
        <v>36</v>
      </c>
      <c r="C32" s="7">
        <v>60000</v>
      </c>
      <c r="D32" s="7">
        <v>30000</v>
      </c>
      <c r="E32" s="7">
        <f t="shared" si="7"/>
        <v>90000</v>
      </c>
      <c r="F32" s="7">
        <v>88553</v>
      </c>
      <c r="G32" s="7">
        <v>88553</v>
      </c>
      <c r="H32" s="7">
        <f t="shared" si="3"/>
        <v>1447</v>
      </c>
    </row>
    <row r="33" spans="1:8">
      <c r="A33" s="58" t="s">
        <v>37</v>
      </c>
      <c r="B33" s="59"/>
      <c r="C33" s="6">
        <f>SUM(C34:C42)</f>
        <v>5000</v>
      </c>
      <c r="D33" s="6">
        <f t="shared" ref="D33:G33" si="8">SUM(D34:D42)</f>
        <v>0</v>
      </c>
      <c r="E33" s="6">
        <f t="shared" si="8"/>
        <v>5000</v>
      </c>
      <c r="F33" s="6">
        <f t="shared" si="8"/>
        <v>4906.3599999999997</v>
      </c>
      <c r="G33" s="6">
        <f t="shared" si="8"/>
        <v>4906.3599999999997</v>
      </c>
      <c r="H33" s="6">
        <f t="shared" si="3"/>
        <v>93.640000000000327</v>
      </c>
    </row>
    <row r="34" spans="1:8">
      <c r="A34" s="35" t="s">
        <v>173</v>
      </c>
      <c r="B34" s="36" t="s">
        <v>38</v>
      </c>
      <c r="C34" s="7"/>
      <c r="D34" s="7"/>
      <c r="E34" s="7">
        <f t="shared" ref="E34:E42" si="9">C34+D34</f>
        <v>0</v>
      </c>
      <c r="F34" s="7"/>
      <c r="G34" s="7"/>
      <c r="H34" s="7">
        <f t="shared" si="3"/>
        <v>0</v>
      </c>
    </row>
    <row r="35" spans="1:8">
      <c r="A35" s="35" t="s">
        <v>174</v>
      </c>
      <c r="B35" s="36" t="s">
        <v>39</v>
      </c>
      <c r="C35" s="7"/>
      <c r="D35" s="7"/>
      <c r="E35" s="7">
        <f t="shared" si="9"/>
        <v>0</v>
      </c>
      <c r="F35" s="7"/>
      <c r="G35" s="7"/>
      <c r="H35" s="7">
        <f t="shared" si="3"/>
        <v>0</v>
      </c>
    </row>
    <row r="36" spans="1:8">
      <c r="A36" s="35" t="s">
        <v>175</v>
      </c>
      <c r="B36" s="36" t="s">
        <v>40</v>
      </c>
      <c r="C36" s="7"/>
      <c r="D36" s="7"/>
      <c r="E36" s="7">
        <f t="shared" si="9"/>
        <v>0</v>
      </c>
      <c r="F36" s="7"/>
      <c r="G36" s="7"/>
      <c r="H36" s="7">
        <f t="shared" si="3"/>
        <v>0</v>
      </c>
    </row>
    <row r="37" spans="1:8">
      <c r="A37" s="35" t="s">
        <v>176</v>
      </c>
      <c r="B37" s="36" t="s">
        <v>41</v>
      </c>
      <c r="C37" s="7">
        <v>5000</v>
      </c>
      <c r="D37" s="7">
        <v>0</v>
      </c>
      <c r="E37" s="7">
        <f t="shared" si="9"/>
        <v>5000</v>
      </c>
      <c r="F37" s="7">
        <v>4906.3599999999997</v>
      </c>
      <c r="G37" s="7">
        <v>4906.3599999999997</v>
      </c>
      <c r="H37" s="7">
        <f t="shared" si="3"/>
        <v>93.640000000000327</v>
      </c>
    </row>
    <row r="38" spans="1:8">
      <c r="A38" s="35" t="s">
        <v>177</v>
      </c>
      <c r="B38" s="36" t="s">
        <v>42</v>
      </c>
      <c r="C38" s="7"/>
      <c r="D38" s="7"/>
      <c r="E38" s="7">
        <f t="shared" si="9"/>
        <v>0</v>
      </c>
      <c r="F38" s="7"/>
      <c r="G38" s="7"/>
      <c r="H38" s="7">
        <f t="shared" si="3"/>
        <v>0</v>
      </c>
    </row>
    <row r="39" spans="1:8">
      <c r="A39" s="35" t="s">
        <v>178</v>
      </c>
      <c r="B39" s="36" t="s">
        <v>43</v>
      </c>
      <c r="C39" s="7"/>
      <c r="D39" s="7"/>
      <c r="E39" s="7">
        <f t="shared" si="9"/>
        <v>0</v>
      </c>
      <c r="F39" s="7"/>
      <c r="G39" s="7"/>
      <c r="H39" s="7">
        <f t="shared" si="3"/>
        <v>0</v>
      </c>
    </row>
    <row r="40" spans="1:8">
      <c r="A40" s="37"/>
      <c r="B40" s="36" t="s">
        <v>44</v>
      </c>
      <c r="C40" s="7"/>
      <c r="D40" s="7"/>
      <c r="E40" s="7">
        <f t="shared" si="9"/>
        <v>0</v>
      </c>
      <c r="F40" s="7"/>
      <c r="G40" s="7"/>
      <c r="H40" s="7">
        <f t="shared" si="3"/>
        <v>0</v>
      </c>
    </row>
    <row r="41" spans="1:8">
      <c r="A41" s="37"/>
      <c r="B41" s="36" t="s">
        <v>45</v>
      </c>
      <c r="C41" s="7"/>
      <c r="D41" s="7"/>
      <c r="E41" s="7">
        <f t="shared" si="9"/>
        <v>0</v>
      </c>
      <c r="F41" s="7"/>
      <c r="G41" s="7"/>
      <c r="H41" s="7">
        <f t="shared" si="3"/>
        <v>0</v>
      </c>
    </row>
    <row r="42" spans="1:8">
      <c r="A42" s="35" t="s">
        <v>179</v>
      </c>
      <c r="B42" s="36" t="s">
        <v>46</v>
      </c>
      <c r="C42" s="7"/>
      <c r="D42" s="7"/>
      <c r="E42" s="7">
        <f t="shared" si="9"/>
        <v>0</v>
      </c>
      <c r="F42" s="7"/>
      <c r="G42" s="7"/>
      <c r="H42" s="7">
        <f t="shared" si="3"/>
        <v>0</v>
      </c>
    </row>
    <row r="43" spans="1:8">
      <c r="A43" s="58" t="s">
        <v>47</v>
      </c>
      <c r="B43" s="59"/>
      <c r="C43" s="6">
        <f>SUM(C44:C52)</f>
        <v>49500</v>
      </c>
      <c r="D43" s="6">
        <f t="shared" ref="D43:G43" si="10">SUM(D44:D52)</f>
        <v>110000</v>
      </c>
      <c r="E43" s="6">
        <f t="shared" si="10"/>
        <v>159500</v>
      </c>
      <c r="F43" s="6">
        <f t="shared" si="10"/>
        <v>152949.65</v>
      </c>
      <c r="G43" s="6">
        <f t="shared" si="10"/>
        <v>152949.65</v>
      </c>
      <c r="H43" s="6">
        <f t="shared" si="3"/>
        <v>6550.3500000000058</v>
      </c>
    </row>
    <row r="44" spans="1:8">
      <c r="A44" s="35" t="s">
        <v>180</v>
      </c>
      <c r="B44" s="36" t="s">
        <v>48</v>
      </c>
      <c r="C44" s="7">
        <v>37500</v>
      </c>
      <c r="D44" s="7">
        <v>2000</v>
      </c>
      <c r="E44" s="7">
        <f t="shared" ref="E44:E52" si="11">C44+D44</f>
        <v>39500</v>
      </c>
      <c r="F44" s="7">
        <v>37934.629999999997</v>
      </c>
      <c r="G44" s="7">
        <v>37934.629999999997</v>
      </c>
      <c r="H44" s="7">
        <f t="shared" si="3"/>
        <v>1565.3700000000026</v>
      </c>
    </row>
    <row r="45" spans="1:8">
      <c r="A45" s="35" t="s">
        <v>181</v>
      </c>
      <c r="B45" s="36" t="s">
        <v>49</v>
      </c>
      <c r="C45" s="7">
        <v>12000</v>
      </c>
      <c r="D45" s="7">
        <v>71000</v>
      </c>
      <c r="E45" s="7">
        <f t="shared" si="11"/>
        <v>83000</v>
      </c>
      <c r="F45" s="7">
        <v>80416.59</v>
      </c>
      <c r="G45" s="7">
        <v>80416.59</v>
      </c>
      <c r="H45" s="7">
        <f t="shared" si="3"/>
        <v>2583.4100000000035</v>
      </c>
    </row>
    <row r="46" spans="1:8">
      <c r="A46" s="35" t="s">
        <v>182</v>
      </c>
      <c r="B46" s="36" t="s">
        <v>50</v>
      </c>
      <c r="C46" s="7"/>
      <c r="D46" s="7"/>
      <c r="E46" s="7">
        <f t="shared" si="11"/>
        <v>0</v>
      </c>
      <c r="F46" s="7"/>
      <c r="G46" s="7"/>
      <c r="H46" s="7">
        <f t="shared" si="3"/>
        <v>0</v>
      </c>
    </row>
    <row r="47" spans="1:8">
      <c r="A47" s="35" t="s">
        <v>183</v>
      </c>
      <c r="B47" s="36" t="s">
        <v>51</v>
      </c>
      <c r="C47" s="7">
        <v>0</v>
      </c>
      <c r="D47" s="7">
        <v>37000</v>
      </c>
      <c r="E47" s="7">
        <f t="shared" si="11"/>
        <v>37000</v>
      </c>
      <c r="F47" s="7">
        <v>34598.43</v>
      </c>
      <c r="G47" s="7">
        <v>34598.43</v>
      </c>
      <c r="H47" s="7">
        <f t="shared" si="3"/>
        <v>2401.5699999999997</v>
      </c>
    </row>
    <row r="48" spans="1:8">
      <c r="A48" s="35" t="s">
        <v>184</v>
      </c>
      <c r="B48" s="36" t="s">
        <v>52</v>
      </c>
      <c r="C48" s="7"/>
      <c r="D48" s="7"/>
      <c r="E48" s="7">
        <f t="shared" si="11"/>
        <v>0</v>
      </c>
      <c r="F48" s="7"/>
      <c r="G48" s="7"/>
      <c r="H48" s="7">
        <f t="shared" si="3"/>
        <v>0</v>
      </c>
    </row>
    <row r="49" spans="1:8">
      <c r="A49" s="35" t="s">
        <v>185</v>
      </c>
      <c r="B49" s="36" t="s">
        <v>53</v>
      </c>
      <c r="C49" s="7"/>
      <c r="D49" s="7"/>
      <c r="E49" s="7">
        <f t="shared" si="11"/>
        <v>0</v>
      </c>
      <c r="F49" s="7"/>
      <c r="G49" s="7"/>
      <c r="H49" s="7">
        <f t="shared" si="3"/>
        <v>0</v>
      </c>
    </row>
    <row r="50" spans="1:8">
      <c r="A50" s="35" t="s">
        <v>186</v>
      </c>
      <c r="B50" s="36" t="s">
        <v>54</v>
      </c>
      <c r="C50" s="7"/>
      <c r="D50" s="7"/>
      <c r="E50" s="7">
        <f t="shared" si="11"/>
        <v>0</v>
      </c>
      <c r="F50" s="7"/>
      <c r="G50" s="7"/>
      <c r="H50" s="7">
        <f t="shared" si="3"/>
        <v>0</v>
      </c>
    </row>
    <row r="51" spans="1:8">
      <c r="A51" s="35" t="s">
        <v>187</v>
      </c>
      <c r="B51" s="36" t="s">
        <v>55</v>
      </c>
      <c r="C51" s="7"/>
      <c r="D51" s="7"/>
      <c r="E51" s="7">
        <f t="shared" si="11"/>
        <v>0</v>
      </c>
      <c r="F51" s="7"/>
      <c r="G51" s="7"/>
      <c r="H51" s="7">
        <f t="shared" si="3"/>
        <v>0</v>
      </c>
    </row>
    <row r="52" spans="1:8">
      <c r="A52" s="35" t="s">
        <v>188</v>
      </c>
      <c r="B52" s="36" t="s">
        <v>56</v>
      </c>
      <c r="C52" s="7"/>
      <c r="D52" s="7"/>
      <c r="E52" s="7">
        <f t="shared" si="11"/>
        <v>0</v>
      </c>
      <c r="F52" s="7"/>
      <c r="G52" s="7"/>
      <c r="H52" s="7">
        <f t="shared" si="3"/>
        <v>0</v>
      </c>
    </row>
    <row r="53" spans="1:8">
      <c r="A53" s="58" t="s">
        <v>57</v>
      </c>
      <c r="B53" s="59"/>
      <c r="C53" s="6">
        <f>SUM(C54:C56)</f>
        <v>0</v>
      </c>
      <c r="D53" s="6">
        <f t="shared" ref="D53:G53" si="12">SUM(D54:D56)</f>
        <v>0</v>
      </c>
      <c r="E53" s="6">
        <f t="shared" si="12"/>
        <v>0</v>
      </c>
      <c r="F53" s="6">
        <f t="shared" si="12"/>
        <v>0</v>
      </c>
      <c r="G53" s="6">
        <f t="shared" si="12"/>
        <v>0</v>
      </c>
      <c r="H53" s="6">
        <f t="shared" si="3"/>
        <v>0</v>
      </c>
    </row>
    <row r="54" spans="1:8">
      <c r="A54" s="35" t="s">
        <v>189</v>
      </c>
      <c r="B54" s="36" t="s">
        <v>58</v>
      </c>
      <c r="C54" s="7"/>
      <c r="D54" s="7"/>
      <c r="E54" s="7">
        <f t="shared" ref="E54:E56" si="13">C54+D54</f>
        <v>0</v>
      </c>
      <c r="F54" s="7"/>
      <c r="G54" s="7"/>
      <c r="H54" s="7">
        <f t="shared" si="3"/>
        <v>0</v>
      </c>
    </row>
    <row r="55" spans="1:8">
      <c r="A55" s="35" t="s">
        <v>190</v>
      </c>
      <c r="B55" s="36" t="s">
        <v>59</v>
      </c>
      <c r="C55" s="7"/>
      <c r="D55" s="7"/>
      <c r="E55" s="7">
        <f t="shared" si="13"/>
        <v>0</v>
      </c>
      <c r="F55" s="7"/>
      <c r="G55" s="7"/>
      <c r="H55" s="7">
        <f t="shared" si="3"/>
        <v>0</v>
      </c>
    </row>
    <row r="56" spans="1:8">
      <c r="A56" s="35" t="s">
        <v>191</v>
      </c>
      <c r="B56" s="36" t="s">
        <v>60</v>
      </c>
      <c r="C56" s="7"/>
      <c r="D56" s="7"/>
      <c r="E56" s="7">
        <f t="shared" si="13"/>
        <v>0</v>
      </c>
      <c r="F56" s="7"/>
      <c r="G56" s="7"/>
      <c r="H56" s="7">
        <f t="shared" si="3"/>
        <v>0</v>
      </c>
    </row>
    <row r="57" spans="1:8">
      <c r="A57" s="58" t="s">
        <v>61</v>
      </c>
      <c r="B57" s="59"/>
      <c r="C57" s="6">
        <f>SUM(C58:C65)</f>
        <v>0</v>
      </c>
      <c r="D57" s="6">
        <f t="shared" ref="D57:G57" si="14">SUM(D58:D65)</f>
        <v>0</v>
      </c>
      <c r="E57" s="6">
        <f t="shared" si="14"/>
        <v>0</v>
      </c>
      <c r="F57" s="6">
        <f t="shared" si="14"/>
        <v>0</v>
      </c>
      <c r="G57" s="6">
        <f t="shared" si="14"/>
        <v>0</v>
      </c>
      <c r="H57" s="6">
        <f t="shared" si="3"/>
        <v>0</v>
      </c>
    </row>
    <row r="58" spans="1:8">
      <c r="A58" s="35" t="s">
        <v>192</v>
      </c>
      <c r="B58" s="36" t="s">
        <v>62</v>
      </c>
      <c r="C58" s="7"/>
      <c r="D58" s="7"/>
      <c r="E58" s="7">
        <f t="shared" ref="E58:E65" si="15">C58+D58</f>
        <v>0</v>
      </c>
      <c r="F58" s="7"/>
      <c r="G58" s="7"/>
      <c r="H58" s="7">
        <f t="shared" si="3"/>
        <v>0</v>
      </c>
    </row>
    <row r="59" spans="1:8">
      <c r="A59" s="35" t="s">
        <v>193</v>
      </c>
      <c r="B59" s="36" t="s">
        <v>63</v>
      </c>
      <c r="C59" s="7"/>
      <c r="D59" s="7"/>
      <c r="E59" s="7">
        <f t="shared" si="15"/>
        <v>0</v>
      </c>
      <c r="F59" s="7"/>
      <c r="G59" s="7"/>
      <c r="H59" s="7">
        <f t="shared" si="3"/>
        <v>0</v>
      </c>
    </row>
    <row r="60" spans="1:8">
      <c r="A60" s="35" t="s">
        <v>194</v>
      </c>
      <c r="B60" s="36" t="s">
        <v>64</v>
      </c>
      <c r="C60" s="7"/>
      <c r="D60" s="7"/>
      <c r="E60" s="7">
        <f t="shared" si="15"/>
        <v>0</v>
      </c>
      <c r="F60" s="7"/>
      <c r="G60" s="7"/>
      <c r="H60" s="7">
        <f t="shared" si="3"/>
        <v>0</v>
      </c>
    </row>
    <row r="61" spans="1:8">
      <c r="A61" s="35" t="s">
        <v>195</v>
      </c>
      <c r="B61" s="36" t="s">
        <v>65</v>
      </c>
      <c r="C61" s="7"/>
      <c r="D61" s="7"/>
      <c r="E61" s="7">
        <f t="shared" si="15"/>
        <v>0</v>
      </c>
      <c r="F61" s="7"/>
      <c r="G61" s="7"/>
      <c r="H61" s="7">
        <f t="shared" si="3"/>
        <v>0</v>
      </c>
    </row>
    <row r="62" spans="1:8">
      <c r="A62" s="35" t="s">
        <v>196</v>
      </c>
      <c r="B62" s="36" t="s">
        <v>66</v>
      </c>
      <c r="C62" s="7"/>
      <c r="D62" s="7"/>
      <c r="E62" s="7">
        <f t="shared" si="15"/>
        <v>0</v>
      </c>
      <c r="F62" s="7"/>
      <c r="G62" s="7"/>
      <c r="H62" s="7">
        <f t="shared" si="3"/>
        <v>0</v>
      </c>
    </row>
    <row r="63" spans="1:8">
      <c r="A63" s="35" t="s">
        <v>197</v>
      </c>
      <c r="B63" s="36" t="s">
        <v>67</v>
      </c>
      <c r="C63" s="7"/>
      <c r="D63" s="7"/>
      <c r="E63" s="7">
        <f t="shared" si="15"/>
        <v>0</v>
      </c>
      <c r="F63" s="7"/>
      <c r="G63" s="7"/>
      <c r="H63" s="7">
        <f t="shared" si="3"/>
        <v>0</v>
      </c>
    </row>
    <row r="64" spans="1:8">
      <c r="A64" s="35"/>
      <c r="B64" s="36" t="s">
        <v>68</v>
      </c>
      <c r="C64" s="7"/>
      <c r="D64" s="7"/>
      <c r="E64" s="7">
        <f t="shared" si="15"/>
        <v>0</v>
      </c>
      <c r="F64" s="7"/>
      <c r="G64" s="7"/>
      <c r="H64" s="7">
        <f t="shared" si="3"/>
        <v>0</v>
      </c>
    </row>
    <row r="65" spans="1:8">
      <c r="A65" s="35" t="s">
        <v>198</v>
      </c>
      <c r="B65" s="36" t="s">
        <v>69</v>
      </c>
      <c r="C65" s="7"/>
      <c r="D65" s="7"/>
      <c r="E65" s="7">
        <f t="shared" si="15"/>
        <v>0</v>
      </c>
      <c r="F65" s="7"/>
      <c r="G65" s="7"/>
      <c r="H65" s="7">
        <f t="shared" si="3"/>
        <v>0</v>
      </c>
    </row>
    <row r="66" spans="1:8">
      <c r="A66" s="58" t="s">
        <v>70</v>
      </c>
      <c r="B66" s="59"/>
      <c r="C66" s="6">
        <f>SUM(C67:C69)</f>
        <v>0</v>
      </c>
      <c r="D66" s="6">
        <f t="shared" ref="D66:G66" si="16">SUM(D67:D69)</f>
        <v>0</v>
      </c>
      <c r="E66" s="6">
        <f t="shared" si="16"/>
        <v>0</v>
      </c>
      <c r="F66" s="6">
        <f t="shared" si="16"/>
        <v>0</v>
      </c>
      <c r="G66" s="6">
        <f t="shared" si="16"/>
        <v>0</v>
      </c>
      <c r="H66" s="6">
        <f t="shared" si="3"/>
        <v>0</v>
      </c>
    </row>
    <row r="67" spans="1:8">
      <c r="A67" s="35" t="s">
        <v>199</v>
      </c>
      <c r="B67" s="36" t="s">
        <v>71</v>
      </c>
      <c r="C67" s="7"/>
      <c r="D67" s="7"/>
      <c r="E67" s="7">
        <f t="shared" ref="E67:E69" si="17">C67+D67</f>
        <v>0</v>
      </c>
      <c r="F67" s="7"/>
      <c r="G67" s="7"/>
      <c r="H67" s="7">
        <f t="shared" si="3"/>
        <v>0</v>
      </c>
    </row>
    <row r="68" spans="1:8">
      <c r="A68" s="35" t="s">
        <v>200</v>
      </c>
      <c r="B68" s="36" t="s">
        <v>72</v>
      </c>
      <c r="C68" s="7"/>
      <c r="D68" s="7"/>
      <c r="E68" s="7">
        <f t="shared" si="17"/>
        <v>0</v>
      </c>
      <c r="F68" s="7"/>
      <c r="G68" s="7"/>
      <c r="H68" s="7">
        <f t="shared" si="3"/>
        <v>0</v>
      </c>
    </row>
    <row r="69" spans="1:8">
      <c r="A69" s="35" t="s">
        <v>324</v>
      </c>
      <c r="B69" s="36" t="s">
        <v>73</v>
      </c>
      <c r="C69" s="7"/>
      <c r="D69" s="7"/>
      <c r="E69" s="7">
        <f t="shared" si="17"/>
        <v>0</v>
      </c>
      <c r="F69" s="7"/>
      <c r="G69" s="7"/>
      <c r="H69" s="7">
        <f t="shared" si="3"/>
        <v>0</v>
      </c>
    </row>
    <row r="70" spans="1:8">
      <c r="A70" s="58" t="s">
        <v>74</v>
      </c>
      <c r="B70" s="59"/>
      <c r="C70" s="6">
        <f>SUM(C71:C77)</f>
        <v>0</v>
      </c>
      <c r="D70" s="6">
        <f t="shared" ref="D70:G70" si="18">SUM(D71:D77)</f>
        <v>0</v>
      </c>
      <c r="E70" s="6">
        <f t="shared" si="18"/>
        <v>0</v>
      </c>
      <c r="F70" s="6">
        <f t="shared" si="18"/>
        <v>0</v>
      </c>
      <c r="G70" s="6">
        <f t="shared" si="18"/>
        <v>0</v>
      </c>
      <c r="H70" s="6">
        <f t="shared" si="3"/>
        <v>0</v>
      </c>
    </row>
    <row r="71" spans="1:8">
      <c r="A71" s="35" t="s">
        <v>201</v>
      </c>
      <c r="B71" s="36" t="s">
        <v>75</v>
      </c>
      <c r="C71" s="7"/>
      <c r="D71" s="7"/>
      <c r="E71" s="7">
        <f t="shared" ref="E71:E77" si="19">C71+D71</f>
        <v>0</v>
      </c>
      <c r="F71" s="7"/>
      <c r="G71" s="7"/>
      <c r="H71" s="7">
        <f t="shared" ref="H71:H77" si="20">E71-F71</f>
        <v>0</v>
      </c>
    </row>
    <row r="72" spans="1:8">
      <c r="A72" s="35" t="s">
        <v>202</v>
      </c>
      <c r="B72" s="36" t="s">
        <v>76</v>
      </c>
      <c r="C72" s="7"/>
      <c r="D72" s="7"/>
      <c r="E72" s="7">
        <f t="shared" si="19"/>
        <v>0</v>
      </c>
      <c r="F72" s="7"/>
      <c r="G72" s="7"/>
      <c r="H72" s="7">
        <f t="shared" si="20"/>
        <v>0</v>
      </c>
    </row>
    <row r="73" spans="1:8">
      <c r="A73" s="35" t="s">
        <v>203</v>
      </c>
      <c r="B73" s="36" t="s">
        <v>77</v>
      </c>
      <c r="C73" s="7"/>
      <c r="D73" s="7"/>
      <c r="E73" s="7">
        <f t="shared" si="19"/>
        <v>0</v>
      </c>
      <c r="F73" s="7"/>
      <c r="G73" s="7"/>
      <c r="H73" s="7">
        <f t="shared" si="20"/>
        <v>0</v>
      </c>
    </row>
    <row r="74" spans="1:8">
      <c r="A74" s="35" t="s">
        <v>204</v>
      </c>
      <c r="B74" s="36" t="s">
        <v>78</v>
      </c>
      <c r="C74" s="7"/>
      <c r="D74" s="7"/>
      <c r="E74" s="7">
        <f t="shared" si="19"/>
        <v>0</v>
      </c>
      <c r="F74" s="7"/>
      <c r="G74" s="7"/>
      <c r="H74" s="7">
        <f t="shared" si="20"/>
        <v>0</v>
      </c>
    </row>
    <row r="75" spans="1:8">
      <c r="A75" s="35" t="s">
        <v>205</v>
      </c>
      <c r="B75" s="36" t="s">
        <v>79</v>
      </c>
      <c r="C75" s="7"/>
      <c r="D75" s="7"/>
      <c r="E75" s="7">
        <f t="shared" si="19"/>
        <v>0</v>
      </c>
      <c r="F75" s="7"/>
      <c r="G75" s="7"/>
      <c r="H75" s="7">
        <f t="shared" si="20"/>
        <v>0</v>
      </c>
    </row>
    <row r="76" spans="1:8">
      <c r="A76" s="35" t="s">
        <v>206</v>
      </c>
      <c r="B76" s="36" t="s">
        <v>80</v>
      </c>
      <c r="C76" s="7"/>
      <c r="D76" s="7"/>
      <c r="E76" s="7">
        <f t="shared" si="19"/>
        <v>0</v>
      </c>
      <c r="F76" s="7"/>
      <c r="G76" s="7"/>
      <c r="H76" s="7">
        <f t="shared" si="20"/>
        <v>0</v>
      </c>
    </row>
    <row r="77" spans="1:8">
      <c r="A77" s="35" t="s">
        <v>207</v>
      </c>
      <c r="B77" s="36" t="s">
        <v>81</v>
      </c>
      <c r="C77" s="7"/>
      <c r="D77" s="7"/>
      <c r="E77" s="7">
        <f t="shared" si="19"/>
        <v>0</v>
      </c>
      <c r="F77" s="7"/>
      <c r="G77" s="7"/>
      <c r="H77" s="7">
        <f t="shared" si="20"/>
        <v>0</v>
      </c>
    </row>
    <row r="78" spans="1:8" ht="5.0999999999999996" customHeight="1">
      <c r="A78" s="38"/>
      <c r="B78" s="39"/>
      <c r="C78" s="8"/>
      <c r="D78" s="8"/>
      <c r="E78" s="8"/>
      <c r="F78" s="8"/>
      <c r="G78" s="8"/>
      <c r="H78" s="8"/>
    </row>
    <row r="79" spans="1:8">
      <c r="A79" s="60" t="s">
        <v>82</v>
      </c>
      <c r="B79" s="61"/>
      <c r="C79" s="8">
        <f>C80+C88+C98+C108+C118+C128+C132+C141+C145</f>
        <v>0</v>
      </c>
      <c r="D79" s="8">
        <f t="shared" ref="D79:H79" si="21">D80+D88+D98+D108+D118+D128+D132+D141+D145</f>
        <v>0</v>
      </c>
      <c r="E79" s="8">
        <f t="shared" si="21"/>
        <v>0</v>
      </c>
      <c r="F79" s="8">
        <f t="shared" si="21"/>
        <v>0</v>
      </c>
      <c r="G79" s="8">
        <f t="shared" si="21"/>
        <v>0</v>
      </c>
      <c r="H79" s="8">
        <f t="shared" si="21"/>
        <v>0</v>
      </c>
    </row>
    <row r="80" spans="1:8">
      <c r="A80" s="54" t="s">
        <v>9</v>
      </c>
      <c r="B80" s="55"/>
      <c r="C80" s="8">
        <f>SUM(C81:C87)</f>
        <v>0</v>
      </c>
      <c r="D80" s="8">
        <f t="shared" ref="D80:H80" si="22">SUM(D81:D87)</f>
        <v>0</v>
      </c>
      <c r="E80" s="8">
        <f t="shared" si="22"/>
        <v>0</v>
      </c>
      <c r="F80" s="8">
        <f t="shared" si="22"/>
        <v>0</v>
      </c>
      <c r="G80" s="8">
        <f t="shared" si="22"/>
        <v>0</v>
      </c>
      <c r="H80" s="8">
        <f t="shared" si="22"/>
        <v>0</v>
      </c>
    </row>
    <row r="81" spans="1:8">
      <c r="A81" s="35" t="s">
        <v>208</v>
      </c>
      <c r="B81" s="40" t="s">
        <v>10</v>
      </c>
      <c r="C81" s="9"/>
      <c r="D81" s="9"/>
      <c r="E81" s="7">
        <f t="shared" ref="E81:E87" si="23">C81+D81</f>
        <v>0</v>
      </c>
      <c r="F81" s="9"/>
      <c r="G81" s="9"/>
      <c r="H81" s="9">
        <f t="shared" ref="H81:H144" si="24">E81-F81</f>
        <v>0</v>
      </c>
    </row>
    <row r="82" spans="1:8">
      <c r="A82" s="35" t="s">
        <v>209</v>
      </c>
      <c r="B82" s="40" t="s">
        <v>11</v>
      </c>
      <c r="C82" s="9"/>
      <c r="D82" s="9"/>
      <c r="E82" s="7">
        <f t="shared" si="23"/>
        <v>0</v>
      </c>
      <c r="F82" s="9"/>
      <c r="G82" s="9"/>
      <c r="H82" s="9">
        <f t="shared" si="24"/>
        <v>0</v>
      </c>
    </row>
    <row r="83" spans="1:8">
      <c r="A83" s="35" t="s">
        <v>210</v>
      </c>
      <c r="B83" s="40" t="s">
        <v>12</v>
      </c>
      <c r="C83" s="9"/>
      <c r="D83" s="9"/>
      <c r="E83" s="7">
        <f t="shared" si="23"/>
        <v>0</v>
      </c>
      <c r="F83" s="9"/>
      <c r="G83" s="9"/>
      <c r="H83" s="9">
        <f t="shared" si="24"/>
        <v>0</v>
      </c>
    </row>
    <row r="84" spans="1:8">
      <c r="A84" s="35" t="s">
        <v>211</v>
      </c>
      <c r="B84" s="40" t="s">
        <v>13</v>
      </c>
      <c r="C84" s="9"/>
      <c r="D84" s="9"/>
      <c r="E84" s="7">
        <f t="shared" si="23"/>
        <v>0</v>
      </c>
      <c r="F84" s="9"/>
      <c r="G84" s="9"/>
      <c r="H84" s="9">
        <f t="shared" si="24"/>
        <v>0</v>
      </c>
    </row>
    <row r="85" spans="1:8">
      <c r="A85" s="35" t="s">
        <v>212</v>
      </c>
      <c r="B85" s="40" t="s">
        <v>14</v>
      </c>
      <c r="C85" s="9"/>
      <c r="D85" s="9"/>
      <c r="E85" s="7">
        <f t="shared" si="23"/>
        <v>0</v>
      </c>
      <c r="F85" s="9"/>
      <c r="G85" s="9"/>
      <c r="H85" s="9">
        <f t="shared" si="24"/>
        <v>0</v>
      </c>
    </row>
    <row r="86" spans="1:8">
      <c r="A86" s="35" t="s">
        <v>213</v>
      </c>
      <c r="B86" s="40" t="s">
        <v>15</v>
      </c>
      <c r="C86" s="9"/>
      <c r="D86" s="9"/>
      <c r="E86" s="7">
        <f t="shared" si="23"/>
        <v>0</v>
      </c>
      <c r="F86" s="9"/>
      <c r="G86" s="9"/>
      <c r="H86" s="9">
        <f t="shared" si="24"/>
        <v>0</v>
      </c>
    </row>
    <row r="87" spans="1:8">
      <c r="A87" s="35" t="s">
        <v>214</v>
      </c>
      <c r="B87" s="40" t="s">
        <v>16</v>
      </c>
      <c r="C87" s="9"/>
      <c r="D87" s="9"/>
      <c r="E87" s="7">
        <f t="shared" si="23"/>
        <v>0</v>
      </c>
      <c r="F87" s="9"/>
      <c r="G87" s="9"/>
      <c r="H87" s="9">
        <f t="shared" si="24"/>
        <v>0</v>
      </c>
    </row>
    <row r="88" spans="1:8">
      <c r="A88" s="54" t="s">
        <v>17</v>
      </c>
      <c r="B88" s="55"/>
      <c r="C88" s="8">
        <f>SUM(C89:C97)</f>
        <v>0</v>
      </c>
      <c r="D88" s="8">
        <f t="shared" ref="D88:G88" si="25">SUM(D89:D97)</f>
        <v>0</v>
      </c>
      <c r="E88" s="8">
        <f t="shared" si="25"/>
        <v>0</v>
      </c>
      <c r="F88" s="8">
        <f t="shared" si="25"/>
        <v>0</v>
      </c>
      <c r="G88" s="8">
        <f t="shared" si="25"/>
        <v>0</v>
      </c>
      <c r="H88" s="8">
        <f t="shared" si="24"/>
        <v>0</v>
      </c>
    </row>
    <row r="89" spans="1:8">
      <c r="A89" s="35" t="s">
        <v>215</v>
      </c>
      <c r="B89" s="40" t="s">
        <v>18</v>
      </c>
      <c r="C89" s="9"/>
      <c r="D89" s="9"/>
      <c r="E89" s="7">
        <f t="shared" ref="E89:E97" si="26">C89+D89</f>
        <v>0</v>
      </c>
      <c r="F89" s="9"/>
      <c r="G89" s="9"/>
      <c r="H89" s="9">
        <f t="shared" si="24"/>
        <v>0</v>
      </c>
    </row>
    <row r="90" spans="1:8">
      <c r="A90" s="35" t="s">
        <v>216</v>
      </c>
      <c r="B90" s="40" t="s">
        <v>19</v>
      </c>
      <c r="C90" s="9"/>
      <c r="D90" s="9"/>
      <c r="E90" s="7">
        <f t="shared" si="26"/>
        <v>0</v>
      </c>
      <c r="F90" s="9"/>
      <c r="G90" s="9"/>
      <c r="H90" s="9">
        <f t="shared" si="24"/>
        <v>0</v>
      </c>
    </row>
    <row r="91" spans="1:8">
      <c r="A91" s="35" t="s">
        <v>217</v>
      </c>
      <c r="B91" s="40" t="s">
        <v>20</v>
      </c>
      <c r="C91" s="9"/>
      <c r="D91" s="9"/>
      <c r="E91" s="7">
        <f t="shared" si="26"/>
        <v>0</v>
      </c>
      <c r="F91" s="9"/>
      <c r="G91" s="9"/>
      <c r="H91" s="9">
        <f t="shared" si="24"/>
        <v>0</v>
      </c>
    </row>
    <row r="92" spans="1:8">
      <c r="A92" s="35" t="s">
        <v>218</v>
      </c>
      <c r="B92" s="40" t="s">
        <v>21</v>
      </c>
      <c r="C92" s="9"/>
      <c r="D92" s="9"/>
      <c r="E92" s="7">
        <f t="shared" si="26"/>
        <v>0</v>
      </c>
      <c r="F92" s="9"/>
      <c r="G92" s="9"/>
      <c r="H92" s="9">
        <f t="shared" si="24"/>
        <v>0</v>
      </c>
    </row>
    <row r="93" spans="1:8">
      <c r="A93" s="35" t="s">
        <v>219</v>
      </c>
      <c r="B93" s="40" t="s">
        <v>22</v>
      </c>
      <c r="C93" s="9"/>
      <c r="D93" s="9"/>
      <c r="E93" s="7">
        <f t="shared" si="26"/>
        <v>0</v>
      </c>
      <c r="F93" s="9"/>
      <c r="G93" s="9"/>
      <c r="H93" s="9">
        <f t="shared" si="24"/>
        <v>0</v>
      </c>
    </row>
    <row r="94" spans="1:8">
      <c r="A94" s="35" t="s">
        <v>220</v>
      </c>
      <c r="B94" s="40" t="s">
        <v>23</v>
      </c>
      <c r="C94" s="9"/>
      <c r="D94" s="9"/>
      <c r="E94" s="7">
        <f t="shared" si="26"/>
        <v>0</v>
      </c>
      <c r="F94" s="9"/>
      <c r="G94" s="9"/>
      <c r="H94" s="9">
        <f t="shared" si="24"/>
        <v>0</v>
      </c>
    </row>
    <row r="95" spans="1:8">
      <c r="A95" s="35" t="s">
        <v>221</v>
      </c>
      <c r="B95" s="40" t="s">
        <v>24</v>
      </c>
      <c r="C95" s="9"/>
      <c r="D95" s="9"/>
      <c r="E95" s="7">
        <f t="shared" si="26"/>
        <v>0</v>
      </c>
      <c r="F95" s="9"/>
      <c r="G95" s="9"/>
      <c r="H95" s="9">
        <f t="shared" si="24"/>
        <v>0</v>
      </c>
    </row>
    <row r="96" spans="1:8">
      <c r="A96" s="35" t="s">
        <v>222</v>
      </c>
      <c r="B96" s="40" t="s">
        <v>25</v>
      </c>
      <c r="C96" s="9"/>
      <c r="D96" s="9"/>
      <c r="E96" s="7">
        <f t="shared" si="26"/>
        <v>0</v>
      </c>
      <c r="F96" s="9"/>
      <c r="G96" s="9"/>
      <c r="H96" s="9">
        <f t="shared" si="24"/>
        <v>0</v>
      </c>
    </row>
    <row r="97" spans="1:8">
      <c r="A97" s="35" t="s">
        <v>223</v>
      </c>
      <c r="B97" s="40" t="s">
        <v>26</v>
      </c>
      <c r="C97" s="9"/>
      <c r="D97" s="9"/>
      <c r="E97" s="7">
        <f t="shared" si="26"/>
        <v>0</v>
      </c>
      <c r="F97" s="9"/>
      <c r="G97" s="9"/>
      <c r="H97" s="9">
        <f t="shared" si="24"/>
        <v>0</v>
      </c>
    </row>
    <row r="98" spans="1:8">
      <c r="A98" s="54" t="s">
        <v>27</v>
      </c>
      <c r="B98" s="55"/>
      <c r="C98" s="8">
        <f>SUM(C99:C107)</f>
        <v>0</v>
      </c>
      <c r="D98" s="8">
        <f t="shared" ref="D98:G98" si="27">SUM(D99:D107)</f>
        <v>0</v>
      </c>
      <c r="E98" s="8">
        <f t="shared" si="27"/>
        <v>0</v>
      </c>
      <c r="F98" s="8">
        <f t="shared" si="27"/>
        <v>0</v>
      </c>
      <c r="G98" s="8">
        <f t="shared" si="27"/>
        <v>0</v>
      </c>
      <c r="H98" s="8">
        <f t="shared" si="24"/>
        <v>0</v>
      </c>
    </row>
    <row r="99" spans="1:8">
      <c r="A99" s="35" t="s">
        <v>224</v>
      </c>
      <c r="B99" s="40" t="s">
        <v>28</v>
      </c>
      <c r="C99" s="9"/>
      <c r="D99" s="9"/>
      <c r="E99" s="7">
        <f t="shared" ref="E99:E107" si="28">C99+D99</f>
        <v>0</v>
      </c>
      <c r="F99" s="9"/>
      <c r="G99" s="9"/>
      <c r="H99" s="9">
        <f t="shared" si="24"/>
        <v>0</v>
      </c>
    </row>
    <row r="100" spans="1:8">
      <c r="A100" s="35" t="s">
        <v>225</v>
      </c>
      <c r="B100" s="40" t="s">
        <v>29</v>
      </c>
      <c r="C100" s="9"/>
      <c r="D100" s="9"/>
      <c r="E100" s="7">
        <f t="shared" si="28"/>
        <v>0</v>
      </c>
      <c r="F100" s="9"/>
      <c r="G100" s="9"/>
      <c r="H100" s="9">
        <f t="shared" si="24"/>
        <v>0</v>
      </c>
    </row>
    <row r="101" spans="1:8">
      <c r="A101" s="35" t="s">
        <v>226</v>
      </c>
      <c r="B101" s="40" t="s">
        <v>30</v>
      </c>
      <c r="C101" s="9"/>
      <c r="D101" s="9"/>
      <c r="E101" s="7">
        <f t="shared" si="28"/>
        <v>0</v>
      </c>
      <c r="F101" s="9"/>
      <c r="G101" s="9"/>
      <c r="H101" s="9">
        <f t="shared" si="24"/>
        <v>0</v>
      </c>
    </row>
    <row r="102" spans="1:8">
      <c r="A102" s="35" t="s">
        <v>227</v>
      </c>
      <c r="B102" s="40" t="s">
        <v>31</v>
      </c>
      <c r="C102" s="9"/>
      <c r="D102" s="9"/>
      <c r="E102" s="7">
        <f t="shared" si="28"/>
        <v>0</v>
      </c>
      <c r="F102" s="9"/>
      <c r="G102" s="9"/>
      <c r="H102" s="9">
        <f t="shared" si="24"/>
        <v>0</v>
      </c>
    </row>
    <row r="103" spans="1:8">
      <c r="A103" s="35" t="s">
        <v>228</v>
      </c>
      <c r="B103" s="40" t="s">
        <v>32</v>
      </c>
      <c r="C103" s="9"/>
      <c r="D103" s="9"/>
      <c r="E103" s="7">
        <f t="shared" si="28"/>
        <v>0</v>
      </c>
      <c r="F103" s="9"/>
      <c r="G103" s="9"/>
      <c r="H103" s="9">
        <f t="shared" si="24"/>
        <v>0</v>
      </c>
    </row>
    <row r="104" spans="1:8">
      <c r="A104" s="35" t="s">
        <v>229</v>
      </c>
      <c r="B104" s="40" t="s">
        <v>33</v>
      </c>
      <c r="C104" s="9"/>
      <c r="D104" s="9"/>
      <c r="E104" s="7">
        <f t="shared" si="28"/>
        <v>0</v>
      </c>
      <c r="F104" s="9"/>
      <c r="G104" s="9"/>
      <c r="H104" s="9">
        <f t="shared" si="24"/>
        <v>0</v>
      </c>
    </row>
    <row r="105" spans="1:8">
      <c r="A105" s="35" t="s">
        <v>230</v>
      </c>
      <c r="B105" s="40" t="s">
        <v>34</v>
      </c>
      <c r="C105" s="9"/>
      <c r="D105" s="9"/>
      <c r="E105" s="7">
        <f t="shared" si="28"/>
        <v>0</v>
      </c>
      <c r="F105" s="9"/>
      <c r="G105" s="9"/>
      <c r="H105" s="9">
        <f t="shared" si="24"/>
        <v>0</v>
      </c>
    </row>
    <row r="106" spans="1:8">
      <c r="A106" s="35" t="s">
        <v>231</v>
      </c>
      <c r="B106" s="40" t="s">
        <v>35</v>
      </c>
      <c r="C106" s="9"/>
      <c r="D106" s="9"/>
      <c r="E106" s="7">
        <f t="shared" si="28"/>
        <v>0</v>
      </c>
      <c r="F106" s="9"/>
      <c r="G106" s="9"/>
      <c r="H106" s="9">
        <f t="shared" si="24"/>
        <v>0</v>
      </c>
    </row>
    <row r="107" spans="1:8">
      <c r="A107" s="35" t="s">
        <v>232</v>
      </c>
      <c r="B107" s="40" t="s">
        <v>36</v>
      </c>
      <c r="C107" s="9"/>
      <c r="D107" s="9"/>
      <c r="E107" s="7">
        <f t="shared" si="28"/>
        <v>0</v>
      </c>
      <c r="F107" s="9"/>
      <c r="G107" s="9"/>
      <c r="H107" s="9">
        <f t="shared" si="24"/>
        <v>0</v>
      </c>
    </row>
    <row r="108" spans="1:8">
      <c r="A108" s="54" t="s">
        <v>37</v>
      </c>
      <c r="B108" s="55"/>
      <c r="C108" s="8">
        <f>SUM(C109:C117)</f>
        <v>0</v>
      </c>
      <c r="D108" s="8">
        <f t="shared" ref="D108:G108" si="29">SUM(D109:D117)</f>
        <v>0</v>
      </c>
      <c r="E108" s="8">
        <f t="shared" si="29"/>
        <v>0</v>
      </c>
      <c r="F108" s="8">
        <f t="shared" si="29"/>
        <v>0</v>
      </c>
      <c r="G108" s="8">
        <f t="shared" si="29"/>
        <v>0</v>
      </c>
      <c r="H108" s="8">
        <f t="shared" si="24"/>
        <v>0</v>
      </c>
    </row>
    <row r="109" spans="1:8">
      <c r="A109" s="35" t="s">
        <v>233</v>
      </c>
      <c r="B109" s="40" t="s">
        <v>38</v>
      </c>
      <c r="C109" s="9"/>
      <c r="D109" s="9"/>
      <c r="E109" s="7">
        <f t="shared" ref="E109:E117" si="30">C109+D109</f>
        <v>0</v>
      </c>
      <c r="F109" s="9"/>
      <c r="G109" s="9"/>
      <c r="H109" s="9">
        <f t="shared" si="24"/>
        <v>0</v>
      </c>
    </row>
    <row r="110" spans="1:8">
      <c r="A110" s="35" t="s">
        <v>234</v>
      </c>
      <c r="B110" s="40" t="s">
        <v>39</v>
      </c>
      <c r="C110" s="9"/>
      <c r="D110" s="9"/>
      <c r="E110" s="7">
        <f t="shared" si="30"/>
        <v>0</v>
      </c>
      <c r="F110" s="9"/>
      <c r="G110" s="9"/>
      <c r="H110" s="9">
        <f t="shared" si="24"/>
        <v>0</v>
      </c>
    </row>
    <row r="111" spans="1:8">
      <c r="A111" s="35" t="s">
        <v>235</v>
      </c>
      <c r="B111" s="40" t="s">
        <v>40</v>
      </c>
      <c r="C111" s="9"/>
      <c r="D111" s="9"/>
      <c r="E111" s="7">
        <f t="shared" si="30"/>
        <v>0</v>
      </c>
      <c r="F111" s="9"/>
      <c r="G111" s="9"/>
      <c r="H111" s="9">
        <f t="shared" si="24"/>
        <v>0</v>
      </c>
    </row>
    <row r="112" spans="1:8">
      <c r="A112" s="35" t="s">
        <v>236</v>
      </c>
      <c r="B112" s="40" t="s">
        <v>41</v>
      </c>
      <c r="C112" s="9"/>
      <c r="D112" s="9"/>
      <c r="E112" s="7">
        <f t="shared" si="30"/>
        <v>0</v>
      </c>
      <c r="F112" s="9"/>
      <c r="G112" s="9"/>
      <c r="H112" s="9">
        <f t="shared" si="24"/>
        <v>0</v>
      </c>
    </row>
    <row r="113" spans="1:8">
      <c r="A113" s="35" t="s">
        <v>237</v>
      </c>
      <c r="B113" s="40" t="s">
        <v>42</v>
      </c>
      <c r="C113" s="9"/>
      <c r="D113" s="9"/>
      <c r="E113" s="7">
        <f t="shared" si="30"/>
        <v>0</v>
      </c>
      <c r="F113" s="9"/>
      <c r="G113" s="9"/>
      <c r="H113" s="9">
        <f t="shared" si="24"/>
        <v>0</v>
      </c>
    </row>
    <row r="114" spans="1:8">
      <c r="A114" s="35" t="s">
        <v>238</v>
      </c>
      <c r="B114" s="40" t="s">
        <v>43</v>
      </c>
      <c r="C114" s="9"/>
      <c r="D114" s="9"/>
      <c r="E114" s="7">
        <f t="shared" si="30"/>
        <v>0</v>
      </c>
      <c r="F114" s="9"/>
      <c r="G114" s="9"/>
      <c r="H114" s="9">
        <f t="shared" si="24"/>
        <v>0</v>
      </c>
    </row>
    <row r="115" spans="1:8">
      <c r="A115" s="37"/>
      <c r="B115" s="40" t="s">
        <v>44</v>
      </c>
      <c r="C115" s="9"/>
      <c r="D115" s="9"/>
      <c r="E115" s="7">
        <f t="shared" si="30"/>
        <v>0</v>
      </c>
      <c r="F115" s="9"/>
      <c r="G115" s="9"/>
      <c r="H115" s="9">
        <f t="shared" si="24"/>
        <v>0</v>
      </c>
    </row>
    <row r="116" spans="1:8">
      <c r="A116" s="37"/>
      <c r="B116" s="40" t="s">
        <v>45</v>
      </c>
      <c r="C116" s="9"/>
      <c r="D116" s="9"/>
      <c r="E116" s="7">
        <f t="shared" si="30"/>
        <v>0</v>
      </c>
      <c r="F116" s="9"/>
      <c r="G116" s="9"/>
      <c r="H116" s="9">
        <f t="shared" si="24"/>
        <v>0</v>
      </c>
    </row>
    <row r="117" spans="1:8">
      <c r="A117" s="35" t="s">
        <v>239</v>
      </c>
      <c r="B117" s="40" t="s">
        <v>46</v>
      </c>
      <c r="C117" s="9"/>
      <c r="D117" s="9"/>
      <c r="E117" s="7">
        <f t="shared" si="30"/>
        <v>0</v>
      </c>
      <c r="F117" s="9"/>
      <c r="G117" s="9"/>
      <c r="H117" s="9">
        <f t="shared" si="24"/>
        <v>0</v>
      </c>
    </row>
    <row r="118" spans="1:8">
      <c r="A118" s="54" t="s">
        <v>47</v>
      </c>
      <c r="B118" s="55"/>
      <c r="C118" s="8">
        <f>SUM(C119:C127)</f>
        <v>0</v>
      </c>
      <c r="D118" s="8">
        <f t="shared" ref="D118:G118" si="31">SUM(D119:D127)</f>
        <v>0</v>
      </c>
      <c r="E118" s="8">
        <f t="shared" si="31"/>
        <v>0</v>
      </c>
      <c r="F118" s="8">
        <f t="shared" si="31"/>
        <v>0</v>
      </c>
      <c r="G118" s="8">
        <f t="shared" si="31"/>
        <v>0</v>
      </c>
      <c r="H118" s="8">
        <f t="shared" si="24"/>
        <v>0</v>
      </c>
    </row>
    <row r="119" spans="1:8">
      <c r="A119" s="35" t="s">
        <v>240</v>
      </c>
      <c r="B119" s="40" t="s">
        <v>48</v>
      </c>
      <c r="C119" s="9"/>
      <c r="D119" s="9"/>
      <c r="E119" s="7">
        <f t="shared" ref="E119:E127" si="32">C119+D119</f>
        <v>0</v>
      </c>
      <c r="F119" s="9"/>
      <c r="G119" s="9"/>
      <c r="H119" s="9">
        <f t="shared" si="24"/>
        <v>0</v>
      </c>
    </row>
    <row r="120" spans="1:8">
      <c r="A120" s="35" t="s">
        <v>241</v>
      </c>
      <c r="B120" s="40" t="s">
        <v>49</v>
      </c>
      <c r="C120" s="9"/>
      <c r="D120" s="9"/>
      <c r="E120" s="7">
        <f t="shared" si="32"/>
        <v>0</v>
      </c>
      <c r="F120" s="9"/>
      <c r="G120" s="9"/>
      <c r="H120" s="9">
        <f t="shared" si="24"/>
        <v>0</v>
      </c>
    </row>
    <row r="121" spans="1:8">
      <c r="A121" s="35" t="s">
        <v>242</v>
      </c>
      <c r="B121" s="40" t="s">
        <v>50</v>
      </c>
      <c r="C121" s="9"/>
      <c r="D121" s="9"/>
      <c r="E121" s="7">
        <f t="shared" si="32"/>
        <v>0</v>
      </c>
      <c r="F121" s="9"/>
      <c r="G121" s="9"/>
      <c r="H121" s="9">
        <f t="shared" si="24"/>
        <v>0</v>
      </c>
    </row>
    <row r="122" spans="1:8">
      <c r="A122" s="35" t="s">
        <v>243</v>
      </c>
      <c r="B122" s="40" t="s">
        <v>51</v>
      </c>
      <c r="C122" s="9"/>
      <c r="D122" s="9"/>
      <c r="E122" s="7">
        <f t="shared" si="32"/>
        <v>0</v>
      </c>
      <c r="F122" s="9"/>
      <c r="G122" s="9"/>
      <c r="H122" s="9">
        <f t="shared" si="24"/>
        <v>0</v>
      </c>
    </row>
    <row r="123" spans="1:8">
      <c r="A123" s="35" t="s">
        <v>244</v>
      </c>
      <c r="B123" s="40" t="s">
        <v>52</v>
      </c>
      <c r="C123" s="9"/>
      <c r="D123" s="9"/>
      <c r="E123" s="7">
        <f t="shared" si="32"/>
        <v>0</v>
      </c>
      <c r="F123" s="9"/>
      <c r="G123" s="9"/>
      <c r="H123" s="9">
        <f t="shared" si="24"/>
        <v>0</v>
      </c>
    </row>
    <row r="124" spans="1:8">
      <c r="A124" s="35" t="s">
        <v>245</v>
      </c>
      <c r="B124" s="40" t="s">
        <v>53</v>
      </c>
      <c r="C124" s="9"/>
      <c r="D124" s="9"/>
      <c r="E124" s="7">
        <f t="shared" si="32"/>
        <v>0</v>
      </c>
      <c r="F124" s="9"/>
      <c r="G124" s="9"/>
      <c r="H124" s="9">
        <f t="shared" si="24"/>
        <v>0</v>
      </c>
    </row>
    <row r="125" spans="1:8">
      <c r="A125" s="35" t="s">
        <v>246</v>
      </c>
      <c r="B125" s="40" t="s">
        <v>54</v>
      </c>
      <c r="C125" s="9"/>
      <c r="D125" s="9"/>
      <c r="E125" s="7">
        <f t="shared" si="32"/>
        <v>0</v>
      </c>
      <c r="F125" s="9"/>
      <c r="G125" s="9"/>
      <c r="H125" s="9">
        <f t="shared" si="24"/>
        <v>0</v>
      </c>
    </row>
    <row r="126" spans="1:8">
      <c r="A126" s="35" t="s">
        <v>247</v>
      </c>
      <c r="B126" s="40" t="s">
        <v>55</v>
      </c>
      <c r="C126" s="9"/>
      <c r="D126" s="9"/>
      <c r="E126" s="7">
        <f t="shared" si="32"/>
        <v>0</v>
      </c>
      <c r="F126" s="9"/>
      <c r="G126" s="9"/>
      <c r="H126" s="9">
        <f t="shared" si="24"/>
        <v>0</v>
      </c>
    </row>
    <row r="127" spans="1:8">
      <c r="A127" s="35" t="s">
        <v>248</v>
      </c>
      <c r="B127" s="40" t="s">
        <v>56</v>
      </c>
      <c r="C127" s="9"/>
      <c r="D127" s="9"/>
      <c r="E127" s="7">
        <f t="shared" si="32"/>
        <v>0</v>
      </c>
      <c r="F127" s="9"/>
      <c r="G127" s="9"/>
      <c r="H127" s="9">
        <f t="shared" si="24"/>
        <v>0</v>
      </c>
    </row>
    <row r="128" spans="1:8">
      <c r="A128" s="54" t="s">
        <v>57</v>
      </c>
      <c r="B128" s="55"/>
      <c r="C128" s="8">
        <f>SUM(C129:C131)</f>
        <v>0</v>
      </c>
      <c r="D128" s="8">
        <f t="shared" ref="D128:G128" si="33">SUM(D129:D131)</f>
        <v>0</v>
      </c>
      <c r="E128" s="8">
        <f t="shared" si="33"/>
        <v>0</v>
      </c>
      <c r="F128" s="8">
        <f t="shared" si="33"/>
        <v>0</v>
      </c>
      <c r="G128" s="8">
        <f t="shared" si="33"/>
        <v>0</v>
      </c>
      <c r="H128" s="8">
        <f t="shared" si="24"/>
        <v>0</v>
      </c>
    </row>
    <row r="129" spans="1:8">
      <c r="A129" s="35" t="s">
        <v>249</v>
      </c>
      <c r="B129" s="40" t="s">
        <v>58</v>
      </c>
      <c r="C129" s="9"/>
      <c r="D129" s="9"/>
      <c r="E129" s="7">
        <f t="shared" ref="E129:E131" si="34">C129+D129</f>
        <v>0</v>
      </c>
      <c r="F129" s="9"/>
      <c r="G129" s="9"/>
      <c r="H129" s="9">
        <f t="shared" si="24"/>
        <v>0</v>
      </c>
    </row>
    <row r="130" spans="1:8">
      <c r="A130" s="35" t="s">
        <v>250</v>
      </c>
      <c r="B130" s="40" t="s">
        <v>59</v>
      </c>
      <c r="C130" s="9"/>
      <c r="D130" s="9"/>
      <c r="E130" s="7">
        <f t="shared" si="34"/>
        <v>0</v>
      </c>
      <c r="F130" s="9"/>
      <c r="G130" s="9"/>
      <c r="H130" s="9">
        <f t="shared" si="24"/>
        <v>0</v>
      </c>
    </row>
    <row r="131" spans="1:8">
      <c r="A131" s="35" t="s">
        <v>251</v>
      </c>
      <c r="B131" s="40" t="s">
        <v>60</v>
      </c>
      <c r="C131" s="9"/>
      <c r="D131" s="9"/>
      <c r="E131" s="7">
        <f t="shared" si="34"/>
        <v>0</v>
      </c>
      <c r="F131" s="9"/>
      <c r="G131" s="9"/>
      <c r="H131" s="9">
        <f t="shared" si="24"/>
        <v>0</v>
      </c>
    </row>
    <row r="132" spans="1:8">
      <c r="A132" s="54" t="s">
        <v>61</v>
      </c>
      <c r="B132" s="55"/>
      <c r="C132" s="8">
        <f>SUM(C133:C140)</f>
        <v>0</v>
      </c>
      <c r="D132" s="8">
        <f t="shared" ref="D132:G132" si="35">SUM(D133:D140)</f>
        <v>0</v>
      </c>
      <c r="E132" s="8">
        <f t="shared" si="35"/>
        <v>0</v>
      </c>
      <c r="F132" s="8">
        <f t="shared" si="35"/>
        <v>0</v>
      </c>
      <c r="G132" s="8">
        <f t="shared" si="35"/>
        <v>0</v>
      </c>
      <c r="H132" s="8">
        <f t="shared" si="24"/>
        <v>0</v>
      </c>
    </row>
    <row r="133" spans="1:8">
      <c r="A133" s="35" t="s">
        <v>252</v>
      </c>
      <c r="B133" s="40" t="s">
        <v>62</v>
      </c>
      <c r="C133" s="9"/>
      <c r="D133" s="9"/>
      <c r="E133" s="7">
        <f t="shared" ref="E133:E140" si="36">C133+D133</f>
        <v>0</v>
      </c>
      <c r="F133" s="9"/>
      <c r="G133" s="9"/>
      <c r="H133" s="9">
        <f t="shared" si="24"/>
        <v>0</v>
      </c>
    </row>
    <row r="134" spans="1:8">
      <c r="A134" s="35" t="s">
        <v>253</v>
      </c>
      <c r="B134" s="40" t="s">
        <v>63</v>
      </c>
      <c r="C134" s="9"/>
      <c r="D134" s="9"/>
      <c r="E134" s="7">
        <f t="shared" si="36"/>
        <v>0</v>
      </c>
      <c r="F134" s="9"/>
      <c r="G134" s="9"/>
      <c r="H134" s="9">
        <f t="shared" si="24"/>
        <v>0</v>
      </c>
    </row>
    <row r="135" spans="1:8">
      <c r="A135" s="35" t="s">
        <v>254</v>
      </c>
      <c r="B135" s="40" t="s">
        <v>64</v>
      </c>
      <c r="C135" s="9"/>
      <c r="D135" s="9"/>
      <c r="E135" s="7">
        <f t="shared" si="36"/>
        <v>0</v>
      </c>
      <c r="F135" s="9"/>
      <c r="G135" s="9"/>
      <c r="H135" s="9">
        <f t="shared" si="24"/>
        <v>0</v>
      </c>
    </row>
    <row r="136" spans="1:8">
      <c r="A136" s="35" t="s">
        <v>255</v>
      </c>
      <c r="B136" s="40" t="s">
        <v>65</v>
      </c>
      <c r="C136" s="9"/>
      <c r="D136" s="9"/>
      <c r="E136" s="7">
        <f t="shared" si="36"/>
        <v>0</v>
      </c>
      <c r="F136" s="9"/>
      <c r="G136" s="9"/>
      <c r="H136" s="9">
        <f t="shared" si="24"/>
        <v>0</v>
      </c>
    </row>
    <row r="137" spans="1:8">
      <c r="A137" s="35" t="s">
        <v>256</v>
      </c>
      <c r="B137" s="40" t="s">
        <v>66</v>
      </c>
      <c r="C137" s="9"/>
      <c r="D137" s="9"/>
      <c r="E137" s="7">
        <f t="shared" si="36"/>
        <v>0</v>
      </c>
      <c r="F137" s="9"/>
      <c r="G137" s="9"/>
      <c r="H137" s="9">
        <f t="shared" si="24"/>
        <v>0</v>
      </c>
    </row>
    <row r="138" spans="1:8">
      <c r="A138" s="35" t="s">
        <v>257</v>
      </c>
      <c r="B138" s="40" t="s">
        <v>67</v>
      </c>
      <c r="C138" s="9"/>
      <c r="D138" s="9"/>
      <c r="E138" s="7">
        <f t="shared" si="36"/>
        <v>0</v>
      </c>
      <c r="F138" s="9"/>
      <c r="G138" s="9"/>
      <c r="H138" s="9">
        <f t="shared" si="24"/>
        <v>0</v>
      </c>
    </row>
    <row r="139" spans="1:8">
      <c r="A139" s="35"/>
      <c r="B139" s="40" t="s">
        <v>68</v>
      </c>
      <c r="C139" s="9"/>
      <c r="D139" s="9"/>
      <c r="E139" s="7">
        <f t="shared" si="36"/>
        <v>0</v>
      </c>
      <c r="F139" s="9"/>
      <c r="G139" s="9"/>
      <c r="H139" s="9">
        <f t="shared" si="24"/>
        <v>0</v>
      </c>
    </row>
    <row r="140" spans="1:8">
      <c r="A140" s="35" t="s">
        <v>258</v>
      </c>
      <c r="B140" s="40" t="s">
        <v>69</v>
      </c>
      <c r="C140" s="9"/>
      <c r="D140" s="9"/>
      <c r="E140" s="7">
        <f t="shared" si="36"/>
        <v>0</v>
      </c>
      <c r="F140" s="9"/>
      <c r="G140" s="9"/>
      <c r="H140" s="9">
        <f t="shared" si="24"/>
        <v>0</v>
      </c>
    </row>
    <row r="141" spans="1:8">
      <c r="A141" s="54" t="s">
        <v>70</v>
      </c>
      <c r="B141" s="55"/>
      <c r="C141" s="8">
        <f>SUM(C142:C144)</f>
        <v>0</v>
      </c>
      <c r="D141" s="8">
        <f t="shared" ref="D141:G141" si="37">SUM(D142:D144)</f>
        <v>0</v>
      </c>
      <c r="E141" s="8">
        <f t="shared" si="37"/>
        <v>0</v>
      </c>
      <c r="F141" s="8">
        <f t="shared" si="37"/>
        <v>0</v>
      </c>
      <c r="G141" s="8">
        <f t="shared" si="37"/>
        <v>0</v>
      </c>
      <c r="H141" s="8">
        <f t="shared" si="24"/>
        <v>0</v>
      </c>
    </row>
    <row r="142" spans="1:8">
      <c r="A142" s="35" t="s">
        <v>259</v>
      </c>
      <c r="B142" s="40" t="s">
        <v>71</v>
      </c>
      <c r="C142" s="9"/>
      <c r="D142" s="9"/>
      <c r="E142" s="7">
        <f t="shared" ref="E142:E144" si="38">C142+D142</f>
        <v>0</v>
      </c>
      <c r="F142" s="9"/>
      <c r="G142" s="9"/>
      <c r="H142" s="9">
        <f t="shared" si="24"/>
        <v>0</v>
      </c>
    </row>
    <row r="143" spans="1:8">
      <c r="A143" s="35" t="s">
        <v>260</v>
      </c>
      <c r="B143" s="40" t="s">
        <v>72</v>
      </c>
      <c r="C143" s="9"/>
      <c r="D143" s="9"/>
      <c r="E143" s="7">
        <f t="shared" si="38"/>
        <v>0</v>
      </c>
      <c r="F143" s="9"/>
      <c r="G143" s="9"/>
      <c r="H143" s="9">
        <f t="shared" si="24"/>
        <v>0</v>
      </c>
    </row>
    <row r="144" spans="1:8">
      <c r="A144" s="35" t="s">
        <v>325</v>
      </c>
      <c r="B144" s="40" t="s">
        <v>73</v>
      </c>
      <c r="C144" s="9"/>
      <c r="D144" s="9"/>
      <c r="E144" s="7">
        <f t="shared" si="38"/>
        <v>0</v>
      </c>
      <c r="F144" s="9"/>
      <c r="G144" s="9"/>
      <c r="H144" s="9">
        <f t="shared" si="24"/>
        <v>0</v>
      </c>
    </row>
    <row r="145" spans="1:8">
      <c r="A145" s="54" t="s">
        <v>74</v>
      </c>
      <c r="B145" s="55"/>
      <c r="C145" s="8">
        <f>SUM(C146:C152)</f>
        <v>0</v>
      </c>
      <c r="D145" s="8">
        <f t="shared" ref="D145:G145" si="39">SUM(D146:D152)</f>
        <v>0</v>
      </c>
      <c r="E145" s="8">
        <f t="shared" si="39"/>
        <v>0</v>
      </c>
      <c r="F145" s="8">
        <f t="shared" si="39"/>
        <v>0</v>
      </c>
      <c r="G145" s="8">
        <f t="shared" si="39"/>
        <v>0</v>
      </c>
      <c r="H145" s="8">
        <f t="shared" ref="H145:H152" si="40">E145-F145</f>
        <v>0</v>
      </c>
    </row>
    <row r="146" spans="1:8">
      <c r="A146" s="35" t="s">
        <v>261</v>
      </c>
      <c r="B146" s="40" t="s">
        <v>75</v>
      </c>
      <c r="C146" s="9"/>
      <c r="D146" s="9"/>
      <c r="E146" s="7">
        <f t="shared" ref="E146:E152" si="41">C146+D146</f>
        <v>0</v>
      </c>
      <c r="F146" s="9"/>
      <c r="G146" s="9"/>
      <c r="H146" s="9">
        <f t="shared" si="40"/>
        <v>0</v>
      </c>
    </row>
    <row r="147" spans="1:8">
      <c r="A147" s="35" t="s">
        <v>262</v>
      </c>
      <c r="B147" s="40" t="s">
        <v>76</v>
      </c>
      <c r="C147" s="9"/>
      <c r="D147" s="9"/>
      <c r="E147" s="7">
        <f t="shared" si="41"/>
        <v>0</v>
      </c>
      <c r="F147" s="9"/>
      <c r="G147" s="9"/>
      <c r="H147" s="9">
        <f t="shared" si="40"/>
        <v>0</v>
      </c>
    </row>
    <row r="148" spans="1:8">
      <c r="A148" s="35" t="s">
        <v>263</v>
      </c>
      <c r="B148" s="40" t="s">
        <v>77</v>
      </c>
      <c r="C148" s="9"/>
      <c r="D148" s="9"/>
      <c r="E148" s="7">
        <f t="shared" si="41"/>
        <v>0</v>
      </c>
      <c r="F148" s="9"/>
      <c r="G148" s="9"/>
      <c r="H148" s="9">
        <f t="shared" si="40"/>
        <v>0</v>
      </c>
    </row>
    <row r="149" spans="1:8">
      <c r="A149" s="35" t="s">
        <v>264</v>
      </c>
      <c r="B149" s="40" t="s">
        <v>78</v>
      </c>
      <c r="C149" s="9"/>
      <c r="D149" s="9"/>
      <c r="E149" s="7">
        <f t="shared" si="41"/>
        <v>0</v>
      </c>
      <c r="F149" s="9"/>
      <c r="G149" s="9"/>
      <c r="H149" s="9">
        <f t="shared" si="40"/>
        <v>0</v>
      </c>
    </row>
    <row r="150" spans="1:8">
      <c r="A150" s="35" t="s">
        <v>265</v>
      </c>
      <c r="B150" s="40" t="s">
        <v>79</v>
      </c>
      <c r="C150" s="9"/>
      <c r="D150" s="9"/>
      <c r="E150" s="7">
        <f t="shared" si="41"/>
        <v>0</v>
      </c>
      <c r="F150" s="9"/>
      <c r="G150" s="9"/>
      <c r="H150" s="9">
        <f t="shared" si="40"/>
        <v>0</v>
      </c>
    </row>
    <row r="151" spans="1:8">
      <c r="A151" s="35" t="s">
        <v>266</v>
      </c>
      <c r="B151" s="40" t="s">
        <v>80</v>
      </c>
      <c r="C151" s="9"/>
      <c r="D151" s="9"/>
      <c r="E151" s="7">
        <f t="shared" si="41"/>
        <v>0</v>
      </c>
      <c r="F151" s="9"/>
      <c r="G151" s="9"/>
      <c r="H151" s="9">
        <f t="shared" si="40"/>
        <v>0</v>
      </c>
    </row>
    <row r="152" spans="1:8">
      <c r="A152" s="35" t="s">
        <v>267</v>
      </c>
      <c r="B152" s="40" t="s">
        <v>81</v>
      </c>
      <c r="C152" s="9"/>
      <c r="D152" s="9"/>
      <c r="E152" s="7">
        <f t="shared" si="41"/>
        <v>0</v>
      </c>
      <c r="F152" s="9"/>
      <c r="G152" s="9"/>
      <c r="H152" s="9">
        <f t="shared" si="40"/>
        <v>0</v>
      </c>
    </row>
    <row r="153" spans="1:8" ht="5.0999999999999996" customHeight="1">
      <c r="A153" s="38"/>
      <c r="B153" s="41"/>
      <c r="C153" s="9"/>
      <c r="D153" s="9"/>
      <c r="E153" s="9"/>
      <c r="F153" s="9"/>
      <c r="G153" s="9"/>
      <c r="H153" s="9"/>
    </row>
    <row r="154" spans="1:8">
      <c r="A154" s="56" t="s">
        <v>83</v>
      </c>
      <c r="B154" s="57"/>
      <c r="C154" s="8">
        <f>C4+C79</f>
        <v>2548578</v>
      </c>
      <c r="D154" s="8">
        <f t="shared" ref="D154:H154" si="42">D4+D79</f>
        <v>651010</v>
      </c>
      <c r="E154" s="8">
        <f t="shared" si="42"/>
        <v>3199588</v>
      </c>
      <c r="F154" s="8">
        <f t="shared" si="42"/>
        <v>3051357.8899999997</v>
      </c>
      <c r="G154" s="8">
        <f t="shared" si="42"/>
        <v>3034326.42</v>
      </c>
      <c r="H154" s="8">
        <f t="shared" si="42"/>
        <v>148230.11000000016</v>
      </c>
    </row>
    <row r="155" spans="1:8" ht="5.0999999999999996" customHeight="1">
      <c r="A155" s="51"/>
      <c r="B155" s="42"/>
      <c r="C155" s="10"/>
      <c r="D155" s="10"/>
      <c r="E155" s="10"/>
      <c r="F155" s="10"/>
      <c r="G155" s="10"/>
      <c r="H155" s="10"/>
    </row>
  </sheetData>
  <mergeCells count="25">
    <mergeCell ref="C2:G2"/>
    <mergeCell ref="A2:B2"/>
    <mergeCell ref="A1:H1"/>
    <mergeCell ref="A3:B3"/>
    <mergeCell ref="A4:B4"/>
    <mergeCell ref="A5:B5"/>
    <mergeCell ref="A13:B13"/>
    <mergeCell ref="A23:B23"/>
    <mergeCell ref="A33:B33"/>
    <mergeCell ref="A43:B43"/>
    <mergeCell ref="A53:B53"/>
    <mergeCell ref="A57:B57"/>
    <mergeCell ref="A66:B66"/>
    <mergeCell ref="A70:B70"/>
    <mergeCell ref="A79:B79"/>
    <mergeCell ref="A80:B80"/>
    <mergeCell ref="A88:B88"/>
    <mergeCell ref="A98:B98"/>
    <mergeCell ref="A108:B108"/>
    <mergeCell ref="A118:B118"/>
    <mergeCell ref="A128:B128"/>
    <mergeCell ref="A132:B132"/>
    <mergeCell ref="A141:B141"/>
    <mergeCell ref="A145:B145"/>
    <mergeCell ref="A154:B154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sqref="A1:G1"/>
    </sheetView>
  </sheetViews>
  <sheetFormatPr baseColWidth="10" defaultRowHeight="11.25"/>
  <cols>
    <col min="1" max="1" width="45.83203125" style="11" customWidth="1"/>
    <col min="2" max="7" width="16.83203125" style="11" customWidth="1"/>
    <col min="8" max="16384" width="12" style="11"/>
  </cols>
  <sheetData>
    <row r="1" spans="1:7" ht="56.1" customHeight="1">
      <c r="A1" s="71" t="s">
        <v>327</v>
      </c>
      <c r="B1" s="72"/>
      <c r="C1" s="72"/>
      <c r="D1" s="72"/>
      <c r="E1" s="72"/>
      <c r="F1" s="72"/>
      <c r="G1" s="73"/>
    </row>
    <row r="2" spans="1:7">
      <c r="A2" s="12"/>
      <c r="B2" s="74" t="s">
        <v>0</v>
      </c>
      <c r="C2" s="74"/>
      <c r="D2" s="74"/>
      <c r="E2" s="74"/>
      <c r="F2" s="74"/>
      <c r="G2" s="12"/>
    </row>
    <row r="3" spans="1:7" ht="22.5">
      <c r="A3" s="13" t="s">
        <v>1</v>
      </c>
      <c r="B3" s="14" t="s">
        <v>2</v>
      </c>
      <c r="C3" s="14" t="s">
        <v>84</v>
      </c>
      <c r="D3" s="14" t="s">
        <v>85</v>
      </c>
      <c r="E3" s="14" t="s">
        <v>5</v>
      </c>
      <c r="F3" s="14" t="s">
        <v>86</v>
      </c>
      <c r="G3" s="13" t="s">
        <v>87</v>
      </c>
    </row>
    <row r="4" spans="1:7">
      <c r="A4" s="15" t="s">
        <v>88</v>
      </c>
      <c r="B4" s="16"/>
      <c r="C4" s="16"/>
      <c r="D4" s="16"/>
      <c r="E4" s="16"/>
      <c r="F4" s="16"/>
      <c r="G4" s="16"/>
    </row>
    <row r="5" spans="1:7">
      <c r="A5" s="17" t="s">
        <v>89</v>
      </c>
      <c r="B5" s="8">
        <f>SUM(B6:B13)</f>
        <v>2548578</v>
      </c>
      <c r="C5" s="8">
        <f t="shared" ref="C5:G5" si="0">SUM(C6:C13)</f>
        <v>651010</v>
      </c>
      <c r="D5" s="8">
        <f t="shared" si="0"/>
        <v>3199588</v>
      </c>
      <c r="E5" s="8">
        <f t="shared" si="0"/>
        <v>3051357.89</v>
      </c>
      <c r="F5" s="8">
        <f t="shared" si="0"/>
        <v>3034326.42</v>
      </c>
      <c r="G5" s="8">
        <f t="shared" si="0"/>
        <v>148230.10999999987</v>
      </c>
    </row>
    <row r="6" spans="1:7">
      <c r="A6" s="18">
        <v>3112</v>
      </c>
      <c r="B6" s="9">
        <v>2548578</v>
      </c>
      <c r="C6" s="9">
        <v>0</v>
      </c>
      <c r="D6" s="9">
        <f>B6+C6</f>
        <v>2548578</v>
      </c>
      <c r="E6" s="9">
        <v>3051357.89</v>
      </c>
      <c r="F6" s="9">
        <v>3034326.42</v>
      </c>
      <c r="G6" s="9">
        <f>D6-E6</f>
        <v>-502779.89000000013</v>
      </c>
    </row>
    <row r="7" spans="1:7">
      <c r="A7" s="18">
        <v>3112</v>
      </c>
      <c r="B7" s="9">
        <v>0</v>
      </c>
      <c r="C7" s="9">
        <v>651010</v>
      </c>
      <c r="D7" s="9">
        <f t="shared" ref="D7:D13" si="1">B7+C7</f>
        <v>651010</v>
      </c>
      <c r="E7" s="9">
        <v>0</v>
      </c>
      <c r="F7" s="9">
        <v>0</v>
      </c>
      <c r="G7" s="9">
        <f t="shared" ref="G7:G13" si="2">D7-E7</f>
        <v>651010</v>
      </c>
    </row>
    <row r="8" spans="1:7">
      <c r="A8" s="18" t="s">
        <v>92</v>
      </c>
      <c r="B8" s="9"/>
      <c r="C8" s="9"/>
      <c r="D8" s="9">
        <f t="shared" si="1"/>
        <v>0</v>
      </c>
      <c r="E8" s="9"/>
      <c r="F8" s="9"/>
      <c r="G8" s="9">
        <f t="shared" si="2"/>
        <v>0</v>
      </c>
    </row>
    <row r="9" spans="1:7">
      <c r="A9" s="18" t="s">
        <v>93</v>
      </c>
      <c r="B9" s="9"/>
      <c r="C9" s="9"/>
      <c r="D9" s="9">
        <f t="shared" si="1"/>
        <v>0</v>
      </c>
      <c r="E9" s="9"/>
      <c r="F9" s="9"/>
      <c r="G9" s="9">
        <f t="shared" si="2"/>
        <v>0</v>
      </c>
    </row>
    <row r="10" spans="1:7">
      <c r="A10" s="18" t="s">
        <v>94</v>
      </c>
      <c r="B10" s="9"/>
      <c r="C10" s="9"/>
      <c r="D10" s="9">
        <f t="shared" si="1"/>
        <v>0</v>
      </c>
      <c r="E10" s="9"/>
      <c r="F10" s="9"/>
      <c r="G10" s="9">
        <f t="shared" si="2"/>
        <v>0</v>
      </c>
    </row>
    <row r="11" spans="1:7">
      <c r="A11" s="18" t="s">
        <v>95</v>
      </c>
      <c r="B11" s="9"/>
      <c r="C11" s="9"/>
      <c r="D11" s="9">
        <f t="shared" si="1"/>
        <v>0</v>
      </c>
      <c r="E11" s="9"/>
      <c r="F11" s="9"/>
      <c r="G11" s="9">
        <f t="shared" si="2"/>
        <v>0</v>
      </c>
    </row>
    <row r="12" spans="1:7">
      <c r="A12" s="18" t="s">
        <v>96</v>
      </c>
      <c r="B12" s="9"/>
      <c r="C12" s="9"/>
      <c r="D12" s="9">
        <f t="shared" si="1"/>
        <v>0</v>
      </c>
      <c r="E12" s="9"/>
      <c r="F12" s="9"/>
      <c r="G12" s="9">
        <f t="shared" si="2"/>
        <v>0</v>
      </c>
    </row>
    <row r="13" spans="1:7">
      <c r="A13" s="18"/>
      <c r="B13" s="9"/>
      <c r="C13" s="9"/>
      <c r="D13" s="9">
        <f t="shared" si="1"/>
        <v>0</v>
      </c>
      <c r="E13" s="9"/>
      <c r="F13" s="9"/>
      <c r="G13" s="9">
        <f t="shared" si="2"/>
        <v>0</v>
      </c>
    </row>
    <row r="14" spans="1:7" ht="5.0999999999999996" customHeight="1">
      <c r="A14" s="18"/>
      <c r="B14" s="9"/>
      <c r="C14" s="9"/>
      <c r="D14" s="9"/>
      <c r="E14" s="9"/>
      <c r="F14" s="9"/>
      <c r="G14" s="9"/>
    </row>
    <row r="15" spans="1:7">
      <c r="A15" s="19" t="s">
        <v>97</v>
      </c>
      <c r="B15" s="9"/>
      <c r="C15" s="9"/>
      <c r="D15" s="9"/>
      <c r="E15" s="9"/>
      <c r="F15" s="9"/>
      <c r="G15" s="9"/>
    </row>
    <row r="16" spans="1:7">
      <c r="A16" s="19" t="s">
        <v>98</v>
      </c>
      <c r="B16" s="8">
        <f>SUM(B17:B24)</f>
        <v>0</v>
      </c>
      <c r="C16" s="8">
        <f t="shared" ref="C16:G16" si="3">SUM(C17:C24)</f>
        <v>0</v>
      </c>
      <c r="D16" s="8">
        <f t="shared" si="3"/>
        <v>0</v>
      </c>
      <c r="E16" s="8">
        <f t="shared" si="3"/>
        <v>0</v>
      </c>
      <c r="F16" s="8">
        <f t="shared" si="3"/>
        <v>0</v>
      </c>
      <c r="G16" s="8">
        <f t="shared" si="3"/>
        <v>0</v>
      </c>
    </row>
    <row r="17" spans="1:7">
      <c r="A17" s="18" t="s">
        <v>90</v>
      </c>
      <c r="B17" s="9"/>
      <c r="C17" s="9"/>
      <c r="D17" s="9">
        <f>B17+C17</f>
        <v>0</v>
      </c>
      <c r="E17" s="9"/>
      <c r="F17" s="9"/>
      <c r="G17" s="9">
        <f t="shared" ref="G17:G24" si="4">D17-E17</f>
        <v>0</v>
      </c>
    </row>
    <row r="18" spans="1:7">
      <c r="A18" s="18" t="s">
        <v>91</v>
      </c>
      <c r="B18" s="9"/>
      <c r="C18" s="9"/>
      <c r="D18" s="9">
        <f t="shared" ref="D18:D24" si="5">B18+C18</f>
        <v>0</v>
      </c>
      <c r="E18" s="9"/>
      <c r="F18" s="9"/>
      <c r="G18" s="9">
        <f t="shared" si="4"/>
        <v>0</v>
      </c>
    </row>
    <row r="19" spans="1:7">
      <c r="A19" s="18" t="s">
        <v>92</v>
      </c>
      <c r="B19" s="9"/>
      <c r="C19" s="9"/>
      <c r="D19" s="9">
        <f t="shared" si="5"/>
        <v>0</v>
      </c>
      <c r="E19" s="9"/>
      <c r="F19" s="9"/>
      <c r="G19" s="9">
        <f t="shared" si="4"/>
        <v>0</v>
      </c>
    </row>
    <row r="20" spans="1:7">
      <c r="A20" s="18" t="s">
        <v>93</v>
      </c>
      <c r="B20" s="9"/>
      <c r="C20" s="9"/>
      <c r="D20" s="9">
        <f t="shared" si="5"/>
        <v>0</v>
      </c>
      <c r="E20" s="9"/>
      <c r="F20" s="9"/>
      <c r="G20" s="9">
        <f t="shared" si="4"/>
        <v>0</v>
      </c>
    </row>
    <row r="21" spans="1:7">
      <c r="A21" s="18" t="s">
        <v>94</v>
      </c>
      <c r="B21" s="9"/>
      <c r="C21" s="9"/>
      <c r="D21" s="9">
        <f t="shared" si="5"/>
        <v>0</v>
      </c>
      <c r="E21" s="9"/>
      <c r="F21" s="9"/>
      <c r="G21" s="9">
        <f t="shared" si="4"/>
        <v>0</v>
      </c>
    </row>
    <row r="22" spans="1:7">
      <c r="A22" s="18" t="s">
        <v>95</v>
      </c>
      <c r="B22" s="9"/>
      <c r="C22" s="9"/>
      <c r="D22" s="9">
        <f t="shared" si="5"/>
        <v>0</v>
      </c>
      <c r="E22" s="9"/>
      <c r="F22" s="9"/>
      <c r="G22" s="9">
        <f t="shared" si="4"/>
        <v>0</v>
      </c>
    </row>
    <row r="23" spans="1:7">
      <c r="A23" s="18" t="s">
        <v>96</v>
      </c>
      <c r="B23" s="9"/>
      <c r="C23" s="9"/>
      <c r="D23" s="9">
        <f t="shared" si="5"/>
        <v>0</v>
      </c>
      <c r="E23" s="9"/>
      <c r="F23" s="9"/>
      <c r="G23" s="9">
        <f t="shared" si="4"/>
        <v>0</v>
      </c>
    </row>
    <row r="24" spans="1:7">
      <c r="A24" s="18"/>
      <c r="B24" s="9"/>
      <c r="C24" s="9"/>
      <c r="D24" s="9">
        <f t="shared" si="5"/>
        <v>0</v>
      </c>
      <c r="E24" s="9"/>
      <c r="F24" s="9"/>
      <c r="G24" s="9">
        <f t="shared" si="4"/>
        <v>0</v>
      </c>
    </row>
    <row r="25" spans="1:7" ht="5.0999999999999996" customHeight="1">
      <c r="A25" s="20"/>
      <c r="B25" s="9"/>
      <c r="C25" s="9"/>
      <c r="D25" s="9"/>
      <c r="E25" s="9"/>
      <c r="F25" s="9"/>
      <c r="G25" s="9"/>
    </row>
    <row r="26" spans="1:7">
      <c r="A26" s="17" t="s">
        <v>83</v>
      </c>
      <c r="B26" s="8">
        <f>B5+B16</f>
        <v>2548578</v>
      </c>
      <c r="C26" s="8">
        <f t="shared" ref="C26:G26" si="6">C5+C16</f>
        <v>651010</v>
      </c>
      <c r="D26" s="8">
        <f t="shared" si="6"/>
        <v>3199588</v>
      </c>
      <c r="E26" s="8">
        <f t="shared" si="6"/>
        <v>3051357.89</v>
      </c>
      <c r="F26" s="8">
        <f t="shared" si="6"/>
        <v>3034326.42</v>
      </c>
      <c r="G26" s="8">
        <f t="shared" si="6"/>
        <v>148230.10999999987</v>
      </c>
    </row>
    <row r="27" spans="1:7" ht="5.0999999999999996" customHeight="1">
      <c r="A27" s="21"/>
      <c r="B27" s="10"/>
      <c r="C27" s="10"/>
      <c r="D27" s="10"/>
      <c r="E27" s="10"/>
      <c r="F27" s="10"/>
      <c r="G27" s="10"/>
    </row>
  </sheetData>
  <mergeCells count="2">
    <mergeCell ref="A1:G1"/>
    <mergeCell ref="B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workbookViewId="0">
      <selection sqref="A1:H1"/>
    </sheetView>
  </sheetViews>
  <sheetFormatPr baseColWidth="10" defaultRowHeight="11.25"/>
  <cols>
    <col min="1" max="1" width="5.83203125" style="11" customWidth="1"/>
    <col min="2" max="2" width="65.83203125" style="11" customWidth="1"/>
    <col min="3" max="8" width="17.83203125" style="11" customWidth="1"/>
    <col min="9" max="16384" width="12" style="11"/>
  </cols>
  <sheetData>
    <row r="1" spans="1:8" ht="45.95" customHeight="1">
      <c r="A1" s="71" t="s">
        <v>328</v>
      </c>
      <c r="B1" s="72"/>
      <c r="C1" s="72"/>
      <c r="D1" s="72"/>
      <c r="E1" s="72"/>
      <c r="F1" s="72"/>
      <c r="G1" s="72"/>
      <c r="H1" s="73"/>
    </row>
    <row r="2" spans="1:8" ht="12" customHeight="1">
      <c r="A2" s="77"/>
      <c r="B2" s="78"/>
      <c r="C2" s="76" t="s">
        <v>0</v>
      </c>
      <c r="D2" s="76"/>
      <c r="E2" s="76"/>
      <c r="F2" s="76"/>
      <c r="G2" s="76"/>
      <c r="H2" s="43"/>
    </row>
    <row r="3" spans="1:8" ht="22.5">
      <c r="A3" s="79" t="s">
        <v>1</v>
      </c>
      <c r="B3" s="80"/>
      <c r="C3" s="14" t="s">
        <v>2</v>
      </c>
      <c r="D3" s="14" t="s">
        <v>3</v>
      </c>
      <c r="E3" s="14" t="s">
        <v>4</v>
      </c>
      <c r="F3" s="14" t="s">
        <v>5</v>
      </c>
      <c r="G3" s="14" t="s">
        <v>86</v>
      </c>
      <c r="H3" s="13" t="s">
        <v>7</v>
      </c>
    </row>
    <row r="4" spans="1:8" ht="5.0999999999999996" customHeight="1">
      <c r="A4" s="44"/>
      <c r="B4" s="45"/>
      <c r="C4" s="16"/>
      <c r="D4" s="16"/>
      <c r="E4" s="16"/>
      <c r="F4" s="16"/>
      <c r="G4" s="16"/>
      <c r="H4" s="16"/>
    </row>
    <row r="5" spans="1:8" ht="12.75" customHeight="1">
      <c r="A5" s="81" t="s">
        <v>99</v>
      </c>
      <c r="B5" s="82"/>
      <c r="C5" s="8">
        <f>C6+C16+C25+C36</f>
        <v>2548578</v>
      </c>
      <c r="D5" s="8">
        <f t="shared" ref="D5:H5" si="0">D6+D16+D25+D36</f>
        <v>651010</v>
      </c>
      <c r="E5" s="8">
        <f t="shared" si="0"/>
        <v>3199588</v>
      </c>
      <c r="F5" s="8">
        <f t="shared" si="0"/>
        <v>3051357.89</v>
      </c>
      <c r="G5" s="8">
        <f t="shared" si="0"/>
        <v>3034326.42</v>
      </c>
      <c r="H5" s="8">
        <f t="shared" si="0"/>
        <v>148230.10999999987</v>
      </c>
    </row>
    <row r="6" spans="1:8" ht="12.75" customHeight="1">
      <c r="A6" s="60" t="s">
        <v>100</v>
      </c>
      <c r="B6" s="61"/>
      <c r="C6" s="8">
        <f>SUM(C7:C14)</f>
        <v>0</v>
      </c>
      <c r="D6" s="8">
        <f t="shared" ref="D6:H6" si="1">SUM(D7:D14)</f>
        <v>0</v>
      </c>
      <c r="E6" s="8">
        <f t="shared" si="1"/>
        <v>0</v>
      </c>
      <c r="F6" s="8">
        <f t="shared" si="1"/>
        <v>0</v>
      </c>
      <c r="G6" s="8">
        <f t="shared" si="1"/>
        <v>0</v>
      </c>
      <c r="H6" s="8">
        <f t="shared" si="1"/>
        <v>0</v>
      </c>
    </row>
    <row r="7" spans="1:8">
      <c r="A7" s="46" t="s">
        <v>268</v>
      </c>
      <c r="B7" s="40" t="s">
        <v>101</v>
      </c>
      <c r="C7" s="9"/>
      <c r="D7" s="9"/>
      <c r="E7" s="9">
        <f>C7+D7</f>
        <v>0</v>
      </c>
      <c r="F7" s="9"/>
      <c r="G7" s="9"/>
      <c r="H7" s="9">
        <f>E7-F7</f>
        <v>0</v>
      </c>
    </row>
    <row r="8" spans="1:8">
      <c r="A8" s="46" t="s">
        <v>269</v>
      </c>
      <c r="B8" s="40" t="s">
        <v>102</v>
      </c>
      <c r="C8" s="9"/>
      <c r="D8" s="9"/>
      <c r="E8" s="9">
        <f t="shared" ref="E8:E14" si="2">C8+D8</f>
        <v>0</v>
      </c>
      <c r="F8" s="9"/>
      <c r="G8" s="9"/>
      <c r="H8" s="9">
        <f t="shared" ref="H8:H71" si="3">E8-F8</f>
        <v>0</v>
      </c>
    </row>
    <row r="9" spans="1:8">
      <c r="A9" s="46" t="s">
        <v>270</v>
      </c>
      <c r="B9" s="40" t="s">
        <v>103</v>
      </c>
      <c r="C9" s="9"/>
      <c r="D9" s="9"/>
      <c r="E9" s="9">
        <f t="shared" si="2"/>
        <v>0</v>
      </c>
      <c r="F9" s="9"/>
      <c r="G9" s="9"/>
      <c r="H9" s="9">
        <f t="shared" si="3"/>
        <v>0</v>
      </c>
    </row>
    <row r="10" spans="1:8">
      <c r="A10" s="46" t="s">
        <v>271</v>
      </c>
      <c r="B10" s="40" t="s">
        <v>104</v>
      </c>
      <c r="C10" s="9"/>
      <c r="D10" s="9"/>
      <c r="E10" s="9">
        <f t="shared" si="2"/>
        <v>0</v>
      </c>
      <c r="F10" s="9"/>
      <c r="G10" s="9"/>
      <c r="H10" s="9">
        <f t="shared" si="3"/>
        <v>0</v>
      </c>
    </row>
    <row r="11" spans="1:8">
      <c r="A11" s="46" t="s">
        <v>272</v>
      </c>
      <c r="B11" s="40" t="s">
        <v>105</v>
      </c>
      <c r="C11" s="9"/>
      <c r="D11" s="9"/>
      <c r="E11" s="9">
        <f t="shared" si="2"/>
        <v>0</v>
      </c>
      <c r="F11" s="9"/>
      <c r="G11" s="9"/>
      <c r="H11" s="9">
        <f t="shared" si="3"/>
        <v>0</v>
      </c>
    </row>
    <row r="12" spans="1:8">
      <c r="A12" s="46" t="s">
        <v>273</v>
      </c>
      <c r="B12" s="40" t="s">
        <v>106</v>
      </c>
      <c r="C12" s="9"/>
      <c r="D12" s="9"/>
      <c r="E12" s="9">
        <f t="shared" si="2"/>
        <v>0</v>
      </c>
      <c r="F12" s="9"/>
      <c r="G12" s="9"/>
      <c r="H12" s="9">
        <f t="shared" si="3"/>
        <v>0</v>
      </c>
    </row>
    <row r="13" spans="1:8">
      <c r="A13" s="46" t="s">
        <v>274</v>
      </c>
      <c r="B13" s="40" t="s">
        <v>107</v>
      </c>
      <c r="C13" s="9"/>
      <c r="D13" s="9"/>
      <c r="E13" s="9">
        <f t="shared" si="2"/>
        <v>0</v>
      </c>
      <c r="F13" s="9"/>
      <c r="G13" s="9"/>
      <c r="H13" s="9">
        <f t="shared" si="3"/>
        <v>0</v>
      </c>
    </row>
    <row r="14" spans="1:8">
      <c r="A14" s="46" t="s">
        <v>275</v>
      </c>
      <c r="B14" s="40" t="s">
        <v>108</v>
      </c>
      <c r="C14" s="9"/>
      <c r="D14" s="9"/>
      <c r="E14" s="9">
        <f t="shared" si="2"/>
        <v>0</v>
      </c>
      <c r="F14" s="9"/>
      <c r="G14" s="9"/>
      <c r="H14" s="9">
        <f t="shared" si="3"/>
        <v>0</v>
      </c>
    </row>
    <row r="15" spans="1:8" ht="5.0999999999999996" customHeight="1">
      <c r="A15" s="47"/>
      <c r="B15" s="39"/>
      <c r="C15" s="8"/>
      <c r="D15" s="8"/>
      <c r="E15" s="8"/>
      <c r="F15" s="8"/>
      <c r="G15" s="8"/>
      <c r="H15" s="8"/>
    </row>
    <row r="16" spans="1:8" ht="12.75">
      <c r="A16" s="60" t="s">
        <v>109</v>
      </c>
      <c r="B16" s="75"/>
      <c r="C16" s="8">
        <f>SUM(C17:C23)</f>
        <v>2548578</v>
      </c>
      <c r="D16" s="8">
        <f t="shared" ref="D16:G16" si="4">SUM(D17:D23)</f>
        <v>651010</v>
      </c>
      <c r="E16" s="8">
        <f t="shared" si="4"/>
        <v>3199588</v>
      </c>
      <c r="F16" s="8">
        <f t="shared" si="4"/>
        <v>3051357.89</v>
      </c>
      <c r="G16" s="8">
        <f t="shared" si="4"/>
        <v>3034326.42</v>
      </c>
      <c r="H16" s="8">
        <f t="shared" si="3"/>
        <v>148230.10999999987</v>
      </c>
    </row>
    <row r="17" spans="1:8">
      <c r="A17" s="46" t="s">
        <v>276</v>
      </c>
      <c r="B17" s="40" t="s">
        <v>110</v>
      </c>
      <c r="C17" s="9"/>
      <c r="D17" s="9"/>
      <c r="E17" s="9">
        <f>C17+D17</f>
        <v>0</v>
      </c>
      <c r="F17" s="9"/>
      <c r="G17" s="9"/>
      <c r="H17" s="9">
        <f t="shared" si="3"/>
        <v>0</v>
      </c>
    </row>
    <row r="18" spans="1:8">
      <c r="A18" s="46" t="s">
        <v>277</v>
      </c>
      <c r="B18" s="40" t="s">
        <v>111</v>
      </c>
      <c r="C18" s="9"/>
      <c r="D18" s="9"/>
      <c r="E18" s="9">
        <f t="shared" ref="E18:E23" si="5">C18+D18</f>
        <v>0</v>
      </c>
      <c r="F18" s="9"/>
      <c r="G18" s="9"/>
      <c r="H18" s="9">
        <f t="shared" si="3"/>
        <v>0</v>
      </c>
    </row>
    <row r="19" spans="1:8">
      <c r="A19" s="46" t="s">
        <v>278</v>
      </c>
      <c r="B19" s="40" t="s">
        <v>112</v>
      </c>
      <c r="C19" s="9"/>
      <c r="D19" s="9"/>
      <c r="E19" s="9">
        <f t="shared" si="5"/>
        <v>0</v>
      </c>
      <c r="F19" s="9"/>
      <c r="G19" s="9"/>
      <c r="H19" s="9">
        <f t="shared" si="3"/>
        <v>0</v>
      </c>
    </row>
    <row r="20" spans="1:8">
      <c r="A20" s="46" t="s">
        <v>279</v>
      </c>
      <c r="B20" s="40" t="s">
        <v>113</v>
      </c>
      <c r="C20" s="9">
        <v>2548578</v>
      </c>
      <c r="D20" s="9">
        <v>651010</v>
      </c>
      <c r="E20" s="9">
        <f t="shared" si="5"/>
        <v>3199588</v>
      </c>
      <c r="F20" s="9">
        <v>3051357.89</v>
      </c>
      <c r="G20" s="9">
        <v>3034326.42</v>
      </c>
      <c r="H20" s="9">
        <f t="shared" si="3"/>
        <v>148230.10999999987</v>
      </c>
    </row>
    <row r="21" spans="1:8">
      <c r="A21" s="46" t="s">
        <v>280</v>
      </c>
      <c r="B21" s="40" t="s">
        <v>114</v>
      </c>
      <c r="C21" s="9"/>
      <c r="D21" s="9"/>
      <c r="E21" s="9">
        <f t="shared" si="5"/>
        <v>0</v>
      </c>
      <c r="F21" s="9"/>
      <c r="G21" s="9"/>
      <c r="H21" s="9">
        <f t="shared" si="3"/>
        <v>0</v>
      </c>
    </row>
    <row r="22" spans="1:8">
      <c r="A22" s="46" t="s">
        <v>281</v>
      </c>
      <c r="B22" s="40" t="s">
        <v>115</v>
      </c>
      <c r="C22" s="9"/>
      <c r="D22" s="9"/>
      <c r="E22" s="9">
        <f t="shared" si="5"/>
        <v>0</v>
      </c>
      <c r="F22" s="9"/>
      <c r="G22" s="9"/>
      <c r="H22" s="9">
        <f t="shared" si="3"/>
        <v>0</v>
      </c>
    </row>
    <row r="23" spans="1:8">
      <c r="A23" s="46" t="s">
        <v>282</v>
      </c>
      <c r="B23" s="40" t="s">
        <v>116</v>
      </c>
      <c r="C23" s="9"/>
      <c r="D23" s="9"/>
      <c r="E23" s="9">
        <f t="shared" si="5"/>
        <v>0</v>
      </c>
      <c r="F23" s="9"/>
      <c r="G23" s="9"/>
      <c r="H23" s="9">
        <f t="shared" si="3"/>
        <v>0</v>
      </c>
    </row>
    <row r="24" spans="1:8" ht="5.0999999999999996" customHeight="1">
      <c r="A24" s="47"/>
      <c r="B24" s="39"/>
      <c r="C24" s="8"/>
      <c r="D24" s="8"/>
      <c r="E24" s="8"/>
      <c r="F24" s="8"/>
      <c r="G24" s="8"/>
      <c r="H24" s="8"/>
    </row>
    <row r="25" spans="1:8" ht="12.75">
      <c r="A25" s="60" t="s">
        <v>117</v>
      </c>
      <c r="B25" s="75"/>
      <c r="C25" s="8">
        <f>SUM(C26:C34)</f>
        <v>0</v>
      </c>
      <c r="D25" s="8">
        <f t="shared" ref="D25:G25" si="6">SUM(D26:D34)</f>
        <v>0</v>
      </c>
      <c r="E25" s="8">
        <f t="shared" si="6"/>
        <v>0</v>
      </c>
      <c r="F25" s="8">
        <f t="shared" si="6"/>
        <v>0</v>
      </c>
      <c r="G25" s="8">
        <f t="shared" si="6"/>
        <v>0</v>
      </c>
      <c r="H25" s="8">
        <f t="shared" si="3"/>
        <v>0</v>
      </c>
    </row>
    <row r="26" spans="1:8">
      <c r="A26" s="46" t="s">
        <v>283</v>
      </c>
      <c r="B26" s="40" t="s">
        <v>118</v>
      </c>
      <c r="C26" s="9"/>
      <c r="D26" s="9"/>
      <c r="E26" s="9">
        <f>C26+D26</f>
        <v>0</v>
      </c>
      <c r="F26" s="9"/>
      <c r="G26" s="9"/>
      <c r="H26" s="9">
        <f t="shared" si="3"/>
        <v>0</v>
      </c>
    </row>
    <row r="27" spans="1:8">
      <c r="A27" s="46" t="s">
        <v>284</v>
      </c>
      <c r="B27" s="40" t="s">
        <v>119</v>
      </c>
      <c r="C27" s="9"/>
      <c r="D27" s="9"/>
      <c r="E27" s="9">
        <f t="shared" ref="E27:E34" si="7">C27+D27</f>
        <v>0</v>
      </c>
      <c r="F27" s="9"/>
      <c r="G27" s="9"/>
      <c r="H27" s="9">
        <f t="shared" si="3"/>
        <v>0</v>
      </c>
    </row>
    <row r="28" spans="1:8">
      <c r="A28" s="46" t="s">
        <v>285</v>
      </c>
      <c r="B28" s="40" t="s">
        <v>120</v>
      </c>
      <c r="C28" s="9"/>
      <c r="D28" s="9"/>
      <c r="E28" s="9">
        <f t="shared" si="7"/>
        <v>0</v>
      </c>
      <c r="F28" s="9"/>
      <c r="G28" s="9"/>
      <c r="H28" s="9">
        <f t="shared" si="3"/>
        <v>0</v>
      </c>
    </row>
    <row r="29" spans="1:8">
      <c r="A29" s="46" t="s">
        <v>286</v>
      </c>
      <c r="B29" s="40" t="s">
        <v>121</v>
      </c>
      <c r="C29" s="9"/>
      <c r="D29" s="9"/>
      <c r="E29" s="9">
        <f t="shared" si="7"/>
        <v>0</v>
      </c>
      <c r="F29" s="9"/>
      <c r="G29" s="9"/>
      <c r="H29" s="9">
        <f t="shared" si="3"/>
        <v>0</v>
      </c>
    </row>
    <row r="30" spans="1:8">
      <c r="A30" s="46" t="s">
        <v>287</v>
      </c>
      <c r="B30" s="40" t="s">
        <v>122</v>
      </c>
      <c r="C30" s="9"/>
      <c r="D30" s="9"/>
      <c r="E30" s="9">
        <f t="shared" si="7"/>
        <v>0</v>
      </c>
      <c r="F30" s="9"/>
      <c r="G30" s="9"/>
      <c r="H30" s="9">
        <f t="shared" si="3"/>
        <v>0</v>
      </c>
    </row>
    <row r="31" spans="1:8">
      <c r="A31" s="46" t="s">
        <v>288</v>
      </c>
      <c r="B31" s="40" t="s">
        <v>123</v>
      </c>
      <c r="C31" s="9"/>
      <c r="D31" s="9"/>
      <c r="E31" s="9">
        <f t="shared" si="7"/>
        <v>0</v>
      </c>
      <c r="F31" s="9"/>
      <c r="G31" s="9"/>
      <c r="H31" s="9">
        <f t="shared" si="3"/>
        <v>0</v>
      </c>
    </row>
    <row r="32" spans="1:8">
      <c r="A32" s="46" t="s">
        <v>289</v>
      </c>
      <c r="B32" s="40" t="s">
        <v>124</v>
      </c>
      <c r="C32" s="9"/>
      <c r="D32" s="9"/>
      <c r="E32" s="9">
        <f t="shared" si="7"/>
        <v>0</v>
      </c>
      <c r="F32" s="9"/>
      <c r="G32" s="9"/>
      <c r="H32" s="9">
        <f t="shared" si="3"/>
        <v>0</v>
      </c>
    </row>
    <row r="33" spans="1:8">
      <c r="A33" s="46" t="s">
        <v>290</v>
      </c>
      <c r="B33" s="40" t="s">
        <v>125</v>
      </c>
      <c r="C33" s="9"/>
      <c r="D33" s="9"/>
      <c r="E33" s="9">
        <f t="shared" si="7"/>
        <v>0</v>
      </c>
      <c r="F33" s="9"/>
      <c r="G33" s="9"/>
      <c r="H33" s="9">
        <f t="shared" si="3"/>
        <v>0</v>
      </c>
    </row>
    <row r="34" spans="1:8">
      <c r="A34" s="46" t="s">
        <v>291</v>
      </c>
      <c r="B34" s="40" t="s">
        <v>126</v>
      </c>
      <c r="C34" s="9"/>
      <c r="D34" s="9"/>
      <c r="E34" s="9">
        <f t="shared" si="7"/>
        <v>0</v>
      </c>
      <c r="F34" s="9"/>
      <c r="G34" s="9"/>
      <c r="H34" s="9">
        <f t="shared" si="3"/>
        <v>0</v>
      </c>
    </row>
    <row r="35" spans="1:8" ht="5.0999999999999996" customHeight="1">
      <c r="A35" s="47"/>
      <c r="B35" s="39"/>
      <c r="C35" s="8"/>
      <c r="D35" s="8"/>
      <c r="E35" s="8"/>
      <c r="F35" s="8"/>
      <c r="G35" s="8"/>
      <c r="H35" s="8"/>
    </row>
    <row r="36" spans="1:8" ht="12.75">
      <c r="A36" s="60" t="s">
        <v>127</v>
      </c>
      <c r="B36" s="75"/>
      <c r="C36" s="8">
        <f>SUM(C37:C40)</f>
        <v>0</v>
      </c>
      <c r="D36" s="8">
        <f t="shared" ref="D36:G36" si="8">SUM(D37:D40)</f>
        <v>0</v>
      </c>
      <c r="E36" s="8">
        <f t="shared" si="8"/>
        <v>0</v>
      </c>
      <c r="F36" s="8">
        <f t="shared" si="8"/>
        <v>0</v>
      </c>
      <c r="G36" s="8">
        <f t="shared" si="8"/>
        <v>0</v>
      </c>
      <c r="H36" s="8">
        <f t="shared" si="3"/>
        <v>0</v>
      </c>
    </row>
    <row r="37" spans="1:8">
      <c r="A37" s="46" t="s">
        <v>292</v>
      </c>
      <c r="B37" s="40" t="s">
        <v>128</v>
      </c>
      <c r="C37" s="9"/>
      <c r="D37" s="9"/>
      <c r="E37" s="9">
        <f>C37+D37</f>
        <v>0</v>
      </c>
      <c r="F37" s="9"/>
      <c r="G37" s="9"/>
      <c r="H37" s="9">
        <f t="shared" si="3"/>
        <v>0</v>
      </c>
    </row>
    <row r="38" spans="1:8" ht="22.5">
      <c r="A38" s="46" t="s">
        <v>293</v>
      </c>
      <c r="B38" s="48" t="s">
        <v>129</v>
      </c>
      <c r="C38" s="9"/>
      <c r="D38" s="9"/>
      <c r="E38" s="9">
        <f t="shared" ref="E38:E40" si="9">C38+D38</f>
        <v>0</v>
      </c>
      <c r="F38" s="9"/>
      <c r="G38" s="9"/>
      <c r="H38" s="9">
        <f t="shared" si="3"/>
        <v>0</v>
      </c>
    </row>
    <row r="39" spans="1:8">
      <c r="A39" s="46" t="s">
        <v>294</v>
      </c>
      <c r="B39" s="40" t="s">
        <v>130</v>
      </c>
      <c r="C39" s="9"/>
      <c r="D39" s="9"/>
      <c r="E39" s="9">
        <f t="shared" si="9"/>
        <v>0</v>
      </c>
      <c r="F39" s="9"/>
      <c r="G39" s="9"/>
      <c r="H39" s="9">
        <f t="shared" si="3"/>
        <v>0</v>
      </c>
    </row>
    <row r="40" spans="1:8">
      <c r="A40" s="46" t="s">
        <v>295</v>
      </c>
      <c r="B40" s="40" t="s">
        <v>131</v>
      </c>
      <c r="C40" s="9"/>
      <c r="D40" s="9"/>
      <c r="E40" s="9">
        <f t="shared" si="9"/>
        <v>0</v>
      </c>
      <c r="F40" s="9"/>
      <c r="G40" s="9"/>
      <c r="H40" s="9">
        <f t="shared" si="3"/>
        <v>0</v>
      </c>
    </row>
    <row r="41" spans="1:8" ht="5.0999999999999996" customHeight="1">
      <c r="A41" s="47"/>
      <c r="B41" s="39"/>
      <c r="C41" s="8"/>
      <c r="D41" s="8"/>
      <c r="E41" s="8"/>
      <c r="F41" s="8"/>
      <c r="G41" s="8"/>
      <c r="H41" s="8"/>
    </row>
    <row r="42" spans="1:8" ht="12.75">
      <c r="A42" s="60" t="s">
        <v>132</v>
      </c>
      <c r="B42" s="75"/>
      <c r="C42" s="8">
        <f>C43+C53+C62+C73</f>
        <v>0</v>
      </c>
      <c r="D42" s="8">
        <f t="shared" ref="D42:G42" si="10">D43+D53+D62+D73</f>
        <v>0</v>
      </c>
      <c r="E42" s="8">
        <f t="shared" si="10"/>
        <v>0</v>
      </c>
      <c r="F42" s="8">
        <f t="shared" si="10"/>
        <v>0</v>
      </c>
      <c r="G42" s="8">
        <f t="shared" si="10"/>
        <v>0</v>
      </c>
      <c r="H42" s="8">
        <f t="shared" si="3"/>
        <v>0</v>
      </c>
    </row>
    <row r="43" spans="1:8" ht="12.75">
      <c r="A43" s="60" t="s">
        <v>100</v>
      </c>
      <c r="B43" s="75"/>
      <c r="C43" s="8">
        <f>SUM(C44:C51)</f>
        <v>0</v>
      </c>
      <c r="D43" s="8">
        <f t="shared" ref="D43:G43" si="11">SUM(D44:D51)</f>
        <v>0</v>
      </c>
      <c r="E43" s="8">
        <f t="shared" si="11"/>
        <v>0</v>
      </c>
      <c r="F43" s="8">
        <f t="shared" si="11"/>
        <v>0</v>
      </c>
      <c r="G43" s="8">
        <f t="shared" si="11"/>
        <v>0</v>
      </c>
      <c r="H43" s="8">
        <f t="shared" si="3"/>
        <v>0</v>
      </c>
    </row>
    <row r="44" spans="1:8">
      <c r="A44" s="46" t="s">
        <v>296</v>
      </c>
      <c r="B44" s="40" t="s">
        <v>101</v>
      </c>
      <c r="C44" s="9"/>
      <c r="D44" s="9"/>
      <c r="E44" s="9">
        <f>C44+D44</f>
        <v>0</v>
      </c>
      <c r="F44" s="9"/>
      <c r="G44" s="9"/>
      <c r="H44" s="9">
        <f t="shared" si="3"/>
        <v>0</v>
      </c>
    </row>
    <row r="45" spans="1:8">
      <c r="A45" s="46" t="s">
        <v>297</v>
      </c>
      <c r="B45" s="40" t="s">
        <v>102</v>
      </c>
      <c r="C45" s="9"/>
      <c r="D45" s="9"/>
      <c r="E45" s="9">
        <f t="shared" ref="E45:E51" si="12">C45+D45</f>
        <v>0</v>
      </c>
      <c r="F45" s="9"/>
      <c r="G45" s="9"/>
      <c r="H45" s="9">
        <f t="shared" si="3"/>
        <v>0</v>
      </c>
    </row>
    <row r="46" spans="1:8">
      <c r="A46" s="46" t="s">
        <v>298</v>
      </c>
      <c r="B46" s="40" t="s">
        <v>103</v>
      </c>
      <c r="C46" s="9"/>
      <c r="D46" s="9"/>
      <c r="E46" s="9">
        <f t="shared" si="12"/>
        <v>0</v>
      </c>
      <c r="F46" s="9"/>
      <c r="G46" s="9"/>
      <c r="H46" s="9">
        <f t="shared" si="3"/>
        <v>0</v>
      </c>
    </row>
    <row r="47" spans="1:8">
      <c r="A47" s="46" t="s">
        <v>299</v>
      </c>
      <c r="B47" s="40" t="s">
        <v>104</v>
      </c>
      <c r="C47" s="9"/>
      <c r="D47" s="9"/>
      <c r="E47" s="9">
        <f t="shared" si="12"/>
        <v>0</v>
      </c>
      <c r="F47" s="9"/>
      <c r="G47" s="9"/>
      <c r="H47" s="9">
        <f t="shared" si="3"/>
        <v>0</v>
      </c>
    </row>
    <row r="48" spans="1:8">
      <c r="A48" s="46" t="s">
        <v>300</v>
      </c>
      <c r="B48" s="40" t="s">
        <v>105</v>
      </c>
      <c r="C48" s="9"/>
      <c r="D48" s="9"/>
      <c r="E48" s="9">
        <f t="shared" si="12"/>
        <v>0</v>
      </c>
      <c r="F48" s="9"/>
      <c r="G48" s="9"/>
      <c r="H48" s="9">
        <f t="shared" si="3"/>
        <v>0</v>
      </c>
    </row>
    <row r="49" spans="1:8">
      <c r="A49" s="46" t="s">
        <v>301</v>
      </c>
      <c r="B49" s="40" t="s">
        <v>106</v>
      </c>
      <c r="C49" s="9"/>
      <c r="D49" s="9"/>
      <c r="E49" s="9">
        <f t="shared" si="12"/>
        <v>0</v>
      </c>
      <c r="F49" s="9"/>
      <c r="G49" s="9"/>
      <c r="H49" s="9">
        <f t="shared" si="3"/>
        <v>0</v>
      </c>
    </row>
    <row r="50" spans="1:8">
      <c r="A50" s="46" t="s">
        <v>302</v>
      </c>
      <c r="B50" s="40" t="s">
        <v>107</v>
      </c>
      <c r="C50" s="9"/>
      <c r="D50" s="9"/>
      <c r="E50" s="9">
        <f t="shared" si="12"/>
        <v>0</v>
      </c>
      <c r="F50" s="9"/>
      <c r="G50" s="9"/>
      <c r="H50" s="9">
        <f t="shared" si="3"/>
        <v>0</v>
      </c>
    </row>
    <row r="51" spans="1:8">
      <c r="A51" s="46" t="s">
        <v>303</v>
      </c>
      <c r="B51" s="40" t="s">
        <v>108</v>
      </c>
      <c r="C51" s="9"/>
      <c r="D51" s="9"/>
      <c r="E51" s="9">
        <f t="shared" si="12"/>
        <v>0</v>
      </c>
      <c r="F51" s="9"/>
      <c r="G51" s="9"/>
      <c r="H51" s="9">
        <f t="shared" si="3"/>
        <v>0</v>
      </c>
    </row>
    <row r="52" spans="1:8" ht="5.0999999999999996" customHeight="1">
      <c r="A52" s="47"/>
      <c r="B52" s="39"/>
      <c r="C52" s="8"/>
      <c r="D52" s="8"/>
      <c r="E52" s="8"/>
      <c r="F52" s="8"/>
      <c r="G52" s="8"/>
      <c r="H52" s="8"/>
    </row>
    <row r="53" spans="1:8" ht="12.75">
      <c r="A53" s="60" t="s">
        <v>109</v>
      </c>
      <c r="B53" s="75"/>
      <c r="C53" s="8">
        <f>SUM(C54:C60)</f>
        <v>0</v>
      </c>
      <c r="D53" s="8">
        <f t="shared" ref="D53:G53" si="13">SUM(D54:D60)</f>
        <v>0</v>
      </c>
      <c r="E53" s="8">
        <f t="shared" si="13"/>
        <v>0</v>
      </c>
      <c r="F53" s="8">
        <f t="shared" si="13"/>
        <v>0</v>
      </c>
      <c r="G53" s="8">
        <f t="shared" si="13"/>
        <v>0</v>
      </c>
      <c r="H53" s="8">
        <f t="shared" si="3"/>
        <v>0</v>
      </c>
    </row>
    <row r="54" spans="1:8">
      <c r="A54" s="46" t="s">
        <v>304</v>
      </c>
      <c r="B54" s="40" t="s">
        <v>110</v>
      </c>
      <c r="C54" s="9"/>
      <c r="D54" s="9"/>
      <c r="E54" s="9">
        <f>C54+D54</f>
        <v>0</v>
      </c>
      <c r="F54" s="9"/>
      <c r="G54" s="9"/>
      <c r="H54" s="9">
        <f t="shared" si="3"/>
        <v>0</v>
      </c>
    </row>
    <row r="55" spans="1:8">
      <c r="A55" s="46" t="s">
        <v>305</v>
      </c>
      <c r="B55" s="40" t="s">
        <v>111</v>
      </c>
      <c r="C55" s="9"/>
      <c r="D55" s="9"/>
      <c r="E55" s="9">
        <f t="shared" ref="E55:E60" si="14">C55+D55</f>
        <v>0</v>
      </c>
      <c r="F55" s="9"/>
      <c r="G55" s="9"/>
      <c r="H55" s="9">
        <f t="shared" si="3"/>
        <v>0</v>
      </c>
    </row>
    <row r="56" spans="1:8">
      <c r="A56" s="46" t="s">
        <v>306</v>
      </c>
      <c r="B56" s="40" t="s">
        <v>112</v>
      </c>
      <c r="C56" s="9"/>
      <c r="D56" s="9"/>
      <c r="E56" s="9">
        <f t="shared" si="14"/>
        <v>0</v>
      </c>
      <c r="F56" s="9"/>
      <c r="G56" s="9"/>
      <c r="H56" s="9">
        <f t="shared" si="3"/>
        <v>0</v>
      </c>
    </row>
    <row r="57" spans="1:8">
      <c r="A57" s="46" t="s">
        <v>307</v>
      </c>
      <c r="B57" s="40" t="s">
        <v>113</v>
      </c>
      <c r="C57" s="9"/>
      <c r="D57" s="9"/>
      <c r="E57" s="9">
        <f t="shared" si="14"/>
        <v>0</v>
      </c>
      <c r="F57" s="9"/>
      <c r="G57" s="9"/>
      <c r="H57" s="9">
        <f t="shared" si="3"/>
        <v>0</v>
      </c>
    </row>
    <row r="58" spans="1:8">
      <c r="A58" s="46" t="s">
        <v>308</v>
      </c>
      <c r="B58" s="40" t="s">
        <v>114</v>
      </c>
      <c r="C58" s="9"/>
      <c r="D58" s="9"/>
      <c r="E58" s="9">
        <f t="shared" si="14"/>
        <v>0</v>
      </c>
      <c r="F58" s="9"/>
      <c r="G58" s="9"/>
      <c r="H58" s="9">
        <f t="shared" si="3"/>
        <v>0</v>
      </c>
    </row>
    <row r="59" spans="1:8">
      <c r="A59" s="46" t="s">
        <v>309</v>
      </c>
      <c r="B59" s="40" t="s">
        <v>115</v>
      </c>
      <c r="C59" s="9"/>
      <c r="D59" s="9"/>
      <c r="E59" s="9">
        <f t="shared" si="14"/>
        <v>0</v>
      </c>
      <c r="F59" s="9"/>
      <c r="G59" s="9"/>
      <c r="H59" s="9">
        <f t="shared" si="3"/>
        <v>0</v>
      </c>
    </row>
    <row r="60" spans="1:8">
      <c r="A60" s="46" t="s">
        <v>310</v>
      </c>
      <c r="B60" s="40" t="s">
        <v>116</v>
      </c>
      <c r="C60" s="9"/>
      <c r="D60" s="9"/>
      <c r="E60" s="9">
        <f t="shared" si="14"/>
        <v>0</v>
      </c>
      <c r="F60" s="9"/>
      <c r="G60" s="9"/>
      <c r="H60" s="9">
        <f t="shared" si="3"/>
        <v>0</v>
      </c>
    </row>
    <row r="61" spans="1:8" ht="5.0999999999999996" customHeight="1">
      <c r="A61" s="47"/>
      <c r="B61" s="39"/>
      <c r="C61" s="8"/>
      <c r="D61" s="8"/>
      <c r="E61" s="8"/>
      <c r="F61" s="8"/>
      <c r="G61" s="8"/>
      <c r="H61" s="8"/>
    </row>
    <row r="62" spans="1:8" ht="12.75">
      <c r="A62" s="60" t="s">
        <v>117</v>
      </c>
      <c r="B62" s="75"/>
      <c r="C62" s="8">
        <f>SUM(C63:C71)</f>
        <v>0</v>
      </c>
      <c r="D62" s="8">
        <f t="shared" ref="D62:G62" si="15">SUM(D63:D71)</f>
        <v>0</v>
      </c>
      <c r="E62" s="8">
        <f t="shared" si="15"/>
        <v>0</v>
      </c>
      <c r="F62" s="8">
        <f t="shared" si="15"/>
        <v>0</v>
      </c>
      <c r="G62" s="8">
        <f t="shared" si="15"/>
        <v>0</v>
      </c>
      <c r="H62" s="8">
        <f t="shared" si="3"/>
        <v>0</v>
      </c>
    </row>
    <row r="63" spans="1:8">
      <c r="A63" s="46" t="s">
        <v>311</v>
      </c>
      <c r="B63" s="40" t="s">
        <v>118</v>
      </c>
      <c r="C63" s="9"/>
      <c r="D63" s="9"/>
      <c r="E63" s="9">
        <f>C63+D63</f>
        <v>0</v>
      </c>
      <c r="F63" s="9"/>
      <c r="G63" s="9"/>
      <c r="H63" s="9">
        <f t="shared" si="3"/>
        <v>0</v>
      </c>
    </row>
    <row r="64" spans="1:8">
      <c r="A64" s="46" t="s">
        <v>312</v>
      </c>
      <c r="B64" s="40" t="s">
        <v>119</v>
      </c>
      <c r="C64" s="9"/>
      <c r="D64" s="9"/>
      <c r="E64" s="9">
        <f t="shared" ref="E64:E71" si="16">C64+D64</f>
        <v>0</v>
      </c>
      <c r="F64" s="9"/>
      <c r="G64" s="9"/>
      <c r="H64" s="9">
        <f t="shared" si="3"/>
        <v>0</v>
      </c>
    </row>
    <row r="65" spans="1:8">
      <c r="A65" s="46" t="s">
        <v>313</v>
      </c>
      <c r="B65" s="40" t="s">
        <v>120</v>
      </c>
      <c r="C65" s="9"/>
      <c r="D65" s="9"/>
      <c r="E65" s="9">
        <f t="shared" si="16"/>
        <v>0</v>
      </c>
      <c r="F65" s="9"/>
      <c r="G65" s="9"/>
      <c r="H65" s="9">
        <f t="shared" si="3"/>
        <v>0</v>
      </c>
    </row>
    <row r="66" spans="1:8">
      <c r="A66" s="46" t="s">
        <v>314</v>
      </c>
      <c r="B66" s="40" t="s">
        <v>121</v>
      </c>
      <c r="C66" s="9"/>
      <c r="D66" s="9"/>
      <c r="E66" s="9">
        <f t="shared" si="16"/>
        <v>0</v>
      </c>
      <c r="F66" s="9"/>
      <c r="G66" s="9"/>
      <c r="H66" s="9">
        <f t="shared" si="3"/>
        <v>0</v>
      </c>
    </row>
    <row r="67" spans="1:8">
      <c r="A67" s="46" t="s">
        <v>315</v>
      </c>
      <c r="B67" s="40" t="s">
        <v>122</v>
      </c>
      <c r="C67" s="9"/>
      <c r="D67" s="9"/>
      <c r="E67" s="9">
        <f t="shared" si="16"/>
        <v>0</v>
      </c>
      <c r="F67" s="9"/>
      <c r="G67" s="9"/>
      <c r="H67" s="9">
        <f t="shared" si="3"/>
        <v>0</v>
      </c>
    </row>
    <row r="68" spans="1:8">
      <c r="A68" s="46" t="s">
        <v>316</v>
      </c>
      <c r="B68" s="40" t="s">
        <v>123</v>
      </c>
      <c r="C68" s="9"/>
      <c r="D68" s="9"/>
      <c r="E68" s="9">
        <f t="shared" si="16"/>
        <v>0</v>
      </c>
      <c r="F68" s="9"/>
      <c r="G68" s="9"/>
      <c r="H68" s="9">
        <f t="shared" si="3"/>
        <v>0</v>
      </c>
    </row>
    <row r="69" spans="1:8">
      <c r="A69" s="46" t="s">
        <v>317</v>
      </c>
      <c r="B69" s="40" t="s">
        <v>124</v>
      </c>
      <c r="C69" s="9"/>
      <c r="D69" s="9"/>
      <c r="E69" s="9">
        <f t="shared" si="16"/>
        <v>0</v>
      </c>
      <c r="F69" s="9"/>
      <c r="G69" s="9"/>
      <c r="H69" s="9">
        <f t="shared" si="3"/>
        <v>0</v>
      </c>
    </row>
    <row r="70" spans="1:8">
      <c r="A70" s="46" t="s">
        <v>318</v>
      </c>
      <c r="B70" s="40" t="s">
        <v>125</v>
      </c>
      <c r="C70" s="9"/>
      <c r="D70" s="9"/>
      <c r="E70" s="9">
        <f t="shared" si="16"/>
        <v>0</v>
      </c>
      <c r="F70" s="9"/>
      <c r="G70" s="9"/>
      <c r="H70" s="9">
        <f t="shared" si="3"/>
        <v>0</v>
      </c>
    </row>
    <row r="71" spans="1:8">
      <c r="A71" s="46" t="s">
        <v>319</v>
      </c>
      <c r="B71" s="40" t="s">
        <v>126</v>
      </c>
      <c r="C71" s="9"/>
      <c r="D71" s="9"/>
      <c r="E71" s="9">
        <f t="shared" si="16"/>
        <v>0</v>
      </c>
      <c r="F71" s="9"/>
      <c r="G71" s="9"/>
      <c r="H71" s="9">
        <f t="shared" si="3"/>
        <v>0</v>
      </c>
    </row>
    <row r="72" spans="1:8" ht="5.0999999999999996" customHeight="1">
      <c r="A72" s="47"/>
      <c r="B72" s="39"/>
      <c r="C72" s="8"/>
      <c r="D72" s="8"/>
      <c r="E72" s="8"/>
      <c r="F72" s="8"/>
      <c r="G72" s="8"/>
      <c r="H72" s="8"/>
    </row>
    <row r="73" spans="1:8" ht="12.75">
      <c r="A73" s="60" t="s">
        <v>127</v>
      </c>
      <c r="B73" s="75"/>
      <c r="C73" s="8">
        <f>SUM(C74:C77)</f>
        <v>0</v>
      </c>
      <c r="D73" s="8">
        <f t="shared" ref="D73:G73" si="17">SUM(D74:D77)</f>
        <v>0</v>
      </c>
      <c r="E73" s="8">
        <f t="shared" si="17"/>
        <v>0</v>
      </c>
      <c r="F73" s="8">
        <f t="shared" si="17"/>
        <v>0</v>
      </c>
      <c r="G73" s="8">
        <f t="shared" si="17"/>
        <v>0</v>
      </c>
      <c r="H73" s="8">
        <f t="shared" ref="H73:H77" si="18">E73-F73</f>
        <v>0</v>
      </c>
    </row>
    <row r="74" spans="1:8">
      <c r="A74" s="46" t="s">
        <v>320</v>
      </c>
      <c r="B74" s="40" t="s">
        <v>128</v>
      </c>
      <c r="C74" s="9"/>
      <c r="D74" s="9"/>
      <c r="E74" s="9">
        <f>C74+D74</f>
        <v>0</v>
      </c>
      <c r="F74" s="9"/>
      <c r="G74" s="9"/>
      <c r="H74" s="9">
        <f t="shared" si="18"/>
        <v>0</v>
      </c>
    </row>
    <row r="75" spans="1:8" ht="22.5">
      <c r="A75" s="46" t="s">
        <v>321</v>
      </c>
      <c r="B75" s="48" t="s">
        <v>129</v>
      </c>
      <c r="C75" s="9"/>
      <c r="D75" s="9"/>
      <c r="E75" s="9">
        <f t="shared" ref="E75:E77" si="19">C75+D75</f>
        <v>0</v>
      </c>
      <c r="F75" s="9"/>
      <c r="G75" s="9"/>
      <c r="H75" s="9">
        <f t="shared" si="18"/>
        <v>0</v>
      </c>
    </row>
    <row r="76" spans="1:8">
      <c r="A76" s="46" t="s">
        <v>322</v>
      </c>
      <c r="B76" s="40" t="s">
        <v>130</v>
      </c>
      <c r="C76" s="9"/>
      <c r="D76" s="9"/>
      <c r="E76" s="9">
        <f t="shared" si="19"/>
        <v>0</v>
      </c>
      <c r="F76" s="9"/>
      <c r="G76" s="9"/>
      <c r="H76" s="9">
        <f t="shared" si="18"/>
        <v>0</v>
      </c>
    </row>
    <row r="77" spans="1:8">
      <c r="A77" s="46" t="s">
        <v>323</v>
      </c>
      <c r="B77" s="40" t="s">
        <v>131</v>
      </c>
      <c r="C77" s="9"/>
      <c r="D77" s="9"/>
      <c r="E77" s="9">
        <f t="shared" si="19"/>
        <v>0</v>
      </c>
      <c r="F77" s="9"/>
      <c r="G77" s="9"/>
      <c r="H77" s="9">
        <f t="shared" si="18"/>
        <v>0</v>
      </c>
    </row>
    <row r="78" spans="1:8" ht="5.0999999999999996" customHeight="1">
      <c r="A78" s="47"/>
      <c r="B78" s="39"/>
      <c r="C78" s="8"/>
      <c r="D78" s="8"/>
      <c r="E78" s="8"/>
      <c r="F78" s="8"/>
      <c r="G78" s="8"/>
      <c r="H78" s="8"/>
    </row>
    <row r="79" spans="1:8" ht="12.75">
      <c r="A79" s="60" t="s">
        <v>83</v>
      </c>
      <c r="B79" s="75"/>
      <c r="C79" s="8">
        <f>C5+C42</f>
        <v>2548578</v>
      </c>
      <c r="D79" s="8">
        <f t="shared" ref="D79:H79" si="20">D5+D42</f>
        <v>651010</v>
      </c>
      <c r="E79" s="8">
        <f t="shared" si="20"/>
        <v>3199588</v>
      </c>
      <c r="F79" s="8">
        <f t="shared" si="20"/>
        <v>3051357.89</v>
      </c>
      <c r="G79" s="8">
        <f t="shared" si="20"/>
        <v>3034326.42</v>
      </c>
      <c r="H79" s="8">
        <f t="shared" si="20"/>
        <v>148230.10999999987</v>
      </c>
    </row>
    <row r="80" spans="1:8" ht="5.0999999999999996" customHeight="1">
      <c r="A80" s="50"/>
      <c r="B80" s="49"/>
      <c r="C80" s="24"/>
      <c r="D80" s="24"/>
      <c r="E80" s="24"/>
      <c r="F80" s="24"/>
      <c r="G80" s="24"/>
      <c r="H80" s="24"/>
    </row>
  </sheetData>
  <mergeCells count="15">
    <mergeCell ref="C2:G2"/>
    <mergeCell ref="A1:H1"/>
    <mergeCell ref="A2:B2"/>
    <mergeCell ref="A3:B3"/>
    <mergeCell ref="A5:B5"/>
    <mergeCell ref="A6:B6"/>
    <mergeCell ref="A16:B16"/>
    <mergeCell ref="A25:B25"/>
    <mergeCell ref="A36:B36"/>
    <mergeCell ref="A79:B79"/>
    <mergeCell ref="A42:B42"/>
    <mergeCell ref="A43:B43"/>
    <mergeCell ref="A53:B53"/>
    <mergeCell ref="A62:B62"/>
    <mergeCell ref="A73:B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sqref="A1:G1"/>
    </sheetView>
  </sheetViews>
  <sheetFormatPr baseColWidth="10" defaultRowHeight="11.25"/>
  <cols>
    <col min="1" max="1" width="56.83203125" style="11" customWidth="1"/>
    <col min="2" max="7" width="16.83203125" style="11" customWidth="1"/>
    <col min="8" max="16384" width="12" style="11"/>
  </cols>
  <sheetData>
    <row r="1" spans="1:7" ht="56.1" customHeight="1">
      <c r="A1" s="71" t="s">
        <v>329</v>
      </c>
      <c r="B1" s="83"/>
      <c r="C1" s="83"/>
      <c r="D1" s="83"/>
      <c r="E1" s="83"/>
      <c r="F1" s="83"/>
      <c r="G1" s="84"/>
    </row>
    <row r="2" spans="1:7">
      <c r="A2" s="22"/>
      <c r="B2" s="74" t="s">
        <v>0</v>
      </c>
      <c r="C2" s="74"/>
      <c r="D2" s="74"/>
      <c r="E2" s="74"/>
      <c r="F2" s="74"/>
      <c r="G2" s="12"/>
    </row>
    <row r="3" spans="1:7" ht="45.75" customHeight="1">
      <c r="A3" s="25" t="s">
        <v>1</v>
      </c>
      <c r="B3" s="14" t="s">
        <v>2</v>
      </c>
      <c r="C3" s="14" t="s">
        <v>3</v>
      </c>
      <c r="D3" s="14" t="s">
        <v>4</v>
      </c>
      <c r="E3" s="14" t="s">
        <v>133</v>
      </c>
      <c r="F3" s="14" t="s">
        <v>86</v>
      </c>
      <c r="G3" s="26" t="s">
        <v>7</v>
      </c>
    </row>
    <row r="4" spans="1:7">
      <c r="A4" s="27" t="s">
        <v>134</v>
      </c>
      <c r="B4" s="28">
        <f>B5+B6+B7+B10+B11+B14</f>
        <v>1810286.4</v>
      </c>
      <c r="C4" s="28">
        <f t="shared" ref="C4:G4" si="0">C5+C6+C7+C10+C11+C14</f>
        <v>-46700</v>
      </c>
      <c r="D4" s="28">
        <f t="shared" si="0"/>
        <v>1763586.4</v>
      </c>
      <c r="E4" s="28">
        <f t="shared" si="0"/>
        <v>1703429.4</v>
      </c>
      <c r="F4" s="28">
        <f t="shared" si="0"/>
        <v>1703429.4</v>
      </c>
      <c r="G4" s="28">
        <f t="shared" si="0"/>
        <v>60157</v>
      </c>
    </row>
    <row r="5" spans="1:7">
      <c r="A5" s="29" t="s">
        <v>135</v>
      </c>
      <c r="B5" s="9">
        <v>1810286.4</v>
      </c>
      <c r="C5" s="9">
        <v>-46700</v>
      </c>
      <c r="D5" s="8">
        <f>B5+C5</f>
        <v>1763586.4</v>
      </c>
      <c r="E5" s="9">
        <v>1703429.4</v>
      </c>
      <c r="F5" s="9">
        <v>1703429.4</v>
      </c>
      <c r="G5" s="8">
        <f>D5-E5</f>
        <v>60157</v>
      </c>
    </row>
    <row r="6" spans="1:7">
      <c r="A6" s="29" t="s">
        <v>136</v>
      </c>
      <c r="B6" s="8"/>
      <c r="C6" s="8"/>
      <c r="D6" s="8">
        <f>B6+C6</f>
        <v>0</v>
      </c>
      <c r="E6" s="8"/>
      <c r="F6" s="8"/>
      <c r="G6" s="8">
        <f>D6-E6</f>
        <v>0</v>
      </c>
    </row>
    <row r="7" spans="1:7">
      <c r="A7" s="29" t="s">
        <v>137</v>
      </c>
      <c r="B7" s="8">
        <f>SUM(B8:B9)</f>
        <v>0</v>
      </c>
      <c r="C7" s="8">
        <f t="shared" ref="C7:G7" si="1">SUM(C8:C9)</f>
        <v>0</v>
      </c>
      <c r="D7" s="8">
        <f t="shared" si="1"/>
        <v>0</v>
      </c>
      <c r="E7" s="8">
        <f t="shared" si="1"/>
        <v>0</v>
      </c>
      <c r="F7" s="8">
        <f t="shared" si="1"/>
        <v>0</v>
      </c>
      <c r="G7" s="8">
        <f t="shared" si="1"/>
        <v>0</v>
      </c>
    </row>
    <row r="8" spans="1:7">
      <c r="A8" s="23" t="s">
        <v>138</v>
      </c>
      <c r="B8" s="9"/>
      <c r="C8" s="9"/>
      <c r="D8" s="8">
        <f t="shared" ref="D8:D10" si="2">B8+C8</f>
        <v>0</v>
      </c>
      <c r="E8" s="9"/>
      <c r="F8" s="9"/>
      <c r="G8" s="9">
        <f t="shared" ref="G8:G14" si="3">D8-E8</f>
        <v>0</v>
      </c>
    </row>
    <row r="9" spans="1:7">
      <c r="A9" s="23" t="s">
        <v>139</v>
      </c>
      <c r="B9" s="9"/>
      <c r="C9" s="9"/>
      <c r="D9" s="8">
        <f t="shared" si="2"/>
        <v>0</v>
      </c>
      <c r="E9" s="9"/>
      <c r="F9" s="9"/>
      <c r="G9" s="9">
        <f t="shared" si="3"/>
        <v>0</v>
      </c>
    </row>
    <row r="10" spans="1:7">
      <c r="A10" s="29" t="s">
        <v>140</v>
      </c>
      <c r="B10" s="8"/>
      <c r="C10" s="8"/>
      <c r="D10" s="8">
        <f t="shared" si="2"/>
        <v>0</v>
      </c>
      <c r="E10" s="8"/>
      <c r="F10" s="8"/>
      <c r="G10" s="8">
        <f t="shared" si="3"/>
        <v>0</v>
      </c>
    </row>
    <row r="11" spans="1:7" ht="22.5">
      <c r="A11" s="29" t="s">
        <v>141</v>
      </c>
      <c r="B11" s="8">
        <f>SUM(B12:B13)</f>
        <v>0</v>
      </c>
      <c r="C11" s="8">
        <f t="shared" ref="C11:F11" si="4">SUM(C12:C13)</f>
        <v>0</v>
      </c>
      <c r="D11" s="8">
        <f t="shared" si="4"/>
        <v>0</v>
      </c>
      <c r="E11" s="8">
        <f t="shared" si="4"/>
        <v>0</v>
      </c>
      <c r="F11" s="8">
        <f t="shared" si="4"/>
        <v>0</v>
      </c>
      <c r="G11" s="8">
        <f t="shared" si="3"/>
        <v>0</v>
      </c>
    </row>
    <row r="12" spans="1:7">
      <c r="A12" s="23" t="s">
        <v>142</v>
      </c>
      <c r="B12" s="9"/>
      <c r="C12" s="9"/>
      <c r="D12" s="8">
        <f t="shared" ref="D12:D14" si="5">B12+C12</f>
        <v>0</v>
      </c>
      <c r="E12" s="9"/>
      <c r="F12" s="9"/>
      <c r="G12" s="9">
        <f t="shared" si="3"/>
        <v>0</v>
      </c>
    </row>
    <row r="13" spans="1:7">
      <c r="A13" s="23" t="s">
        <v>143</v>
      </c>
      <c r="B13" s="9"/>
      <c r="C13" s="9"/>
      <c r="D13" s="8">
        <f t="shared" si="5"/>
        <v>0</v>
      </c>
      <c r="E13" s="9"/>
      <c r="F13" s="9"/>
      <c r="G13" s="9">
        <f t="shared" si="3"/>
        <v>0</v>
      </c>
    </row>
    <row r="14" spans="1:7">
      <c r="A14" s="29" t="s">
        <v>144</v>
      </c>
      <c r="B14" s="8"/>
      <c r="C14" s="8"/>
      <c r="D14" s="8">
        <f t="shared" si="5"/>
        <v>0</v>
      </c>
      <c r="E14" s="8"/>
      <c r="F14" s="8"/>
      <c r="G14" s="8">
        <f t="shared" si="3"/>
        <v>0</v>
      </c>
    </row>
    <row r="15" spans="1:7" ht="5.0999999999999996" customHeight="1">
      <c r="A15" s="29"/>
      <c r="B15" s="9"/>
      <c r="C15" s="9"/>
      <c r="D15" s="9"/>
      <c r="E15" s="9"/>
      <c r="F15" s="9"/>
      <c r="G15" s="9"/>
    </row>
    <row r="16" spans="1:7">
      <c r="A16" s="19" t="s">
        <v>145</v>
      </c>
      <c r="B16" s="8">
        <f>B17+B18+B19+B22+B23+B26</f>
        <v>0</v>
      </c>
      <c r="C16" s="8">
        <f t="shared" ref="C16:G16" si="6">C17+C18+C19+C22+C23+C26</f>
        <v>0</v>
      </c>
      <c r="D16" s="8">
        <f t="shared" si="6"/>
        <v>0</v>
      </c>
      <c r="E16" s="8">
        <f t="shared" si="6"/>
        <v>0</v>
      </c>
      <c r="F16" s="8">
        <f t="shared" si="6"/>
        <v>0</v>
      </c>
      <c r="G16" s="8">
        <f t="shared" si="6"/>
        <v>0</v>
      </c>
    </row>
    <row r="17" spans="1:7">
      <c r="A17" s="29" t="s">
        <v>135</v>
      </c>
      <c r="B17" s="9">
        <v>0</v>
      </c>
      <c r="C17" s="9">
        <v>0</v>
      </c>
      <c r="D17" s="8">
        <f t="shared" ref="D17:D18" si="7">B17+C17</f>
        <v>0</v>
      </c>
      <c r="E17" s="9">
        <v>0</v>
      </c>
      <c r="F17" s="9">
        <v>0</v>
      </c>
      <c r="G17" s="8">
        <f t="shared" ref="G17:G26" si="8">D17-E17</f>
        <v>0</v>
      </c>
    </row>
    <row r="18" spans="1:7">
      <c r="A18" s="29" t="s">
        <v>136</v>
      </c>
      <c r="B18" s="8"/>
      <c r="C18" s="8"/>
      <c r="D18" s="8">
        <f t="shared" si="7"/>
        <v>0</v>
      </c>
      <c r="E18" s="8"/>
      <c r="F18" s="8"/>
      <c r="G18" s="8">
        <f t="shared" si="8"/>
        <v>0</v>
      </c>
    </row>
    <row r="19" spans="1:7">
      <c r="A19" s="29" t="s">
        <v>137</v>
      </c>
      <c r="B19" s="8">
        <f>SUM(B20:B21)</f>
        <v>0</v>
      </c>
      <c r="C19" s="8">
        <f t="shared" ref="C19:F19" si="9">SUM(C20:C21)</f>
        <v>0</v>
      </c>
      <c r="D19" s="8">
        <f t="shared" si="9"/>
        <v>0</v>
      </c>
      <c r="E19" s="8">
        <f t="shared" si="9"/>
        <v>0</v>
      </c>
      <c r="F19" s="8">
        <f t="shared" si="9"/>
        <v>0</v>
      </c>
      <c r="G19" s="8">
        <f t="shared" si="8"/>
        <v>0</v>
      </c>
    </row>
    <row r="20" spans="1:7">
      <c r="A20" s="23" t="s">
        <v>138</v>
      </c>
      <c r="B20" s="9"/>
      <c r="C20" s="9"/>
      <c r="D20" s="8">
        <f t="shared" ref="D20:D22" si="10">B20+C20</f>
        <v>0</v>
      </c>
      <c r="E20" s="9"/>
      <c r="F20" s="9"/>
      <c r="G20" s="9">
        <f t="shared" si="8"/>
        <v>0</v>
      </c>
    </row>
    <row r="21" spans="1:7">
      <c r="A21" s="23" t="s">
        <v>139</v>
      </c>
      <c r="B21" s="9"/>
      <c r="C21" s="9"/>
      <c r="D21" s="8">
        <f t="shared" si="10"/>
        <v>0</v>
      </c>
      <c r="E21" s="9"/>
      <c r="F21" s="9"/>
      <c r="G21" s="9">
        <f t="shared" si="8"/>
        <v>0</v>
      </c>
    </row>
    <row r="22" spans="1:7">
      <c r="A22" s="29" t="s">
        <v>140</v>
      </c>
      <c r="B22" s="8"/>
      <c r="C22" s="8"/>
      <c r="D22" s="8">
        <f t="shared" si="10"/>
        <v>0</v>
      </c>
      <c r="E22" s="8"/>
      <c r="F22" s="8"/>
      <c r="G22" s="8">
        <f t="shared" si="8"/>
        <v>0</v>
      </c>
    </row>
    <row r="23" spans="1:7" ht="22.5">
      <c r="A23" s="29" t="s">
        <v>141</v>
      </c>
      <c r="B23" s="8">
        <f>SUM(B24:B25)</f>
        <v>0</v>
      </c>
      <c r="C23" s="8">
        <f t="shared" ref="C23:F23" si="11">SUM(C24:C25)</f>
        <v>0</v>
      </c>
      <c r="D23" s="8">
        <f t="shared" si="11"/>
        <v>0</v>
      </c>
      <c r="E23" s="8">
        <f t="shared" si="11"/>
        <v>0</v>
      </c>
      <c r="F23" s="8">
        <f t="shared" si="11"/>
        <v>0</v>
      </c>
      <c r="G23" s="8">
        <f t="shared" si="8"/>
        <v>0</v>
      </c>
    </row>
    <row r="24" spans="1:7">
      <c r="A24" s="23" t="s">
        <v>142</v>
      </c>
      <c r="B24" s="9"/>
      <c r="C24" s="9"/>
      <c r="D24" s="8">
        <f t="shared" ref="D24:D26" si="12">B24+C24</f>
        <v>0</v>
      </c>
      <c r="E24" s="9"/>
      <c r="F24" s="9"/>
      <c r="G24" s="9">
        <f t="shared" si="8"/>
        <v>0</v>
      </c>
    </row>
    <row r="25" spans="1:7">
      <c r="A25" s="23" t="s">
        <v>143</v>
      </c>
      <c r="B25" s="9"/>
      <c r="C25" s="9"/>
      <c r="D25" s="8">
        <f t="shared" si="12"/>
        <v>0</v>
      </c>
      <c r="E25" s="9"/>
      <c r="F25" s="9"/>
      <c r="G25" s="9">
        <f t="shared" si="8"/>
        <v>0</v>
      </c>
    </row>
    <row r="26" spans="1:7">
      <c r="A26" s="29" t="s">
        <v>144</v>
      </c>
      <c r="B26" s="8"/>
      <c r="C26" s="8"/>
      <c r="D26" s="8">
        <f t="shared" si="12"/>
        <v>0</v>
      </c>
      <c r="E26" s="8"/>
      <c r="F26" s="8"/>
      <c r="G26" s="8">
        <f t="shared" si="8"/>
        <v>0</v>
      </c>
    </row>
    <row r="27" spans="1:7">
      <c r="A27" s="19" t="s">
        <v>146</v>
      </c>
      <c r="B27" s="8">
        <f>B4+B16</f>
        <v>1810286.4</v>
      </c>
      <c r="C27" s="8">
        <f t="shared" ref="C27:G27" si="13">C4+C16</f>
        <v>-46700</v>
      </c>
      <c r="D27" s="8">
        <f t="shared" si="13"/>
        <v>1763586.4</v>
      </c>
      <c r="E27" s="8">
        <f t="shared" si="13"/>
        <v>1703429.4</v>
      </c>
      <c r="F27" s="8">
        <f t="shared" si="13"/>
        <v>1703429.4</v>
      </c>
      <c r="G27" s="8">
        <f t="shared" si="13"/>
        <v>60157</v>
      </c>
    </row>
    <row r="28" spans="1:7" ht="5.0999999999999996" customHeight="1">
      <c r="A28" s="30"/>
      <c r="B28" s="10"/>
      <c r="C28" s="10"/>
      <c r="D28" s="10"/>
      <c r="E28" s="10"/>
      <c r="F28" s="10"/>
      <c r="G28" s="10"/>
    </row>
    <row r="36" spans="1:7">
      <c r="A36" s="52" t="s">
        <v>330</v>
      </c>
      <c r="E36" s="85" t="s">
        <v>332</v>
      </c>
      <c r="F36" s="85"/>
      <c r="G36" s="85"/>
    </row>
    <row r="37" spans="1:7" ht="22.5">
      <c r="A37" s="53" t="s">
        <v>331</v>
      </c>
      <c r="E37" s="86" t="s">
        <v>333</v>
      </c>
      <c r="F37" s="86"/>
      <c r="G37" s="86"/>
    </row>
  </sheetData>
  <mergeCells count="4">
    <mergeCell ref="A1:G1"/>
    <mergeCell ref="B2:F2"/>
    <mergeCell ref="E36:G36"/>
    <mergeCell ref="E37:G37"/>
  </mergeCells>
  <pageMargins left="0.70866141732283472" right="0.70866141732283472" top="0.74803149606299213" bottom="0.74803149606299213" header="0.31496062992125984" footer="0.31496062992125984"/>
  <pageSetup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F6a</vt:lpstr>
      <vt:lpstr>F6b</vt:lpstr>
      <vt:lpstr>F6c</vt:lpstr>
      <vt:lpstr>F6d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casa de la cultura</cp:lastModifiedBy>
  <cp:lastPrinted>2018-01-18T15:51:34Z</cp:lastPrinted>
  <dcterms:created xsi:type="dcterms:W3CDTF">2017-01-11T17:22:36Z</dcterms:created>
  <dcterms:modified xsi:type="dcterms:W3CDTF">2018-02-09T21:37:06Z</dcterms:modified>
</cp:coreProperties>
</file>