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 tabRatio="923"/>
  </bookViews>
  <sheets>
    <sheet name="NOTAS A LOS ESTADOS FINANCIEROS" sheetId="55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'ESF-08'!$A$7:$H$75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'EA-03'!$A$1:$E$32</definedName>
    <definedName name="_xlnm.Print_Area" localSheetId="40">'EFE-01'!$A$1:$E$16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'ESF-08'!$A$1:$F$43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'VHP-02'!$A$1:$F$31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C69" i="54" l="1"/>
  <c r="D69" i="54"/>
  <c r="D63" i="54" l="1"/>
  <c r="C63" i="54"/>
  <c r="C9" i="53" l="1"/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27" i="53"/>
  <c r="C35" i="53" s="1"/>
  <c r="C9" i="52"/>
  <c r="C15" i="52"/>
  <c r="C20" i="52" s="1"/>
  <c r="C32" i="50"/>
  <c r="C62" i="50"/>
  <c r="C14" i="49"/>
  <c r="D14" i="49"/>
  <c r="E14" i="49"/>
  <c r="C29" i="48"/>
  <c r="D29" i="48"/>
  <c r="E29" i="48"/>
  <c r="C14" i="47"/>
  <c r="D14" i="47"/>
  <c r="E14" i="47"/>
  <c r="C30" i="46"/>
  <c r="C14" i="45"/>
  <c r="C45" i="44"/>
  <c r="C89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1" i="37"/>
  <c r="D31" i="37"/>
  <c r="E31" i="37"/>
  <c r="C41" i="37"/>
  <c r="D41" i="37"/>
  <c r="E41" i="37"/>
  <c r="C51" i="37"/>
  <c r="D51" i="37"/>
  <c r="E51" i="37"/>
  <c r="C65" i="37"/>
  <c r="D65" i="37"/>
  <c r="E65" i="37"/>
  <c r="C75" i="37"/>
  <c r="D75" i="37"/>
  <c r="E75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29" i="46" l="1"/>
  <c r="D27" i="46"/>
  <c r="D25" i="46"/>
  <c r="D23" i="46"/>
  <c r="D21" i="46"/>
  <c r="D19" i="46"/>
  <c r="D17" i="46"/>
  <c r="D15" i="46"/>
  <c r="D13" i="46"/>
  <c r="D11" i="46"/>
  <c r="D9" i="46"/>
  <c r="D28" i="46"/>
  <c r="D24" i="46"/>
  <c r="D20" i="46"/>
  <c r="D16" i="46"/>
  <c r="D12" i="46"/>
  <c r="D8" i="46"/>
  <c r="D26" i="46"/>
  <c r="D22" i="46"/>
  <c r="D18" i="46"/>
  <c r="D14" i="46"/>
  <c r="D10" i="46"/>
  <c r="D30" i="46" l="1"/>
</calcChain>
</file>

<file path=xl/sharedStrings.xml><?xml version="1.0" encoding="utf-8"?>
<sst xmlns="http://schemas.openxmlformats.org/spreadsheetml/2006/main" count="1190" uniqueCount="656">
  <si>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</si>
  <si>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</si>
  <si>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</si>
  <si>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</si>
  <si>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</si>
  <si>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</si>
  <si>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</si>
  <si>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</si>
  <si>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</si>
  <si>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</si>
  <si>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</si>
  <si>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</si>
  <si>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</si>
  <si>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</si>
  <si>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</si>
  <si>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</si>
  <si>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</si>
  <si>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</si>
  <si>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</si>
  <si>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</si>
  <si>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</si>
  <si>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</si>
  <si>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</si>
  <si>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</si>
  <si>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</si>
  <si>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</si>
  <si>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</si>
  <si>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</si>
  <si>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</si>
  <si>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</si>
  <si>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</si>
  <si>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</si>
  <si>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</si>
  <si>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</si>
  <si>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</si>
  <si>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</si>
  <si>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</si>
  <si>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</si>
  <si>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</si>
  <si>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</si>
  <si>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</si>
  <si>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</si>
  <si>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</si>
  <si>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</si>
  <si>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</si>
  <si>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</si>
  <si>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</si>
  <si>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</si>
  <si>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</si>
  <si>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</si>
  <si>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</si>
  <si>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</si>
  <si>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</si>
  <si>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</si>
  <si>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</si>
  <si>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</si>
  <si>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</si>
  <si>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</si>
  <si>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</si>
  <si>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</si>
  <si>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</si>
  <si>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</si>
  <si>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</si>
  <si>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</si>
  <si>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</si>
  <si>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</si>
  <si>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</si>
  <si>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</si>
  <si>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</si>
  <si>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</si>
  <si>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</si>
  <si>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</si>
  <si>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</si>
  <si>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</si>
  <si>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</si>
  <si>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</si>
  <si>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</si>
  <si>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</si>
  <si>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</si>
  <si>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</si>
  <si>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</si>
  <si>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</si>
  <si>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</si>
  <si>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</si>
  <si>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</si>
  <si>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</si>
  <si>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</si>
  <si>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</si>
  <si>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</si>
  <si>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</si>
  <si>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</si>
  <si>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</si>
  <si>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</si>
  <si>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</si>
  <si>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</si>
  <si>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</si>
  <si>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</si>
  <si>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</si>
  <si>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</si>
  <si>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</si>
  <si>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</si>
  <si>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</si>
  <si>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</si>
  <si>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</si>
  <si>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</si>
  <si>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</si>
  <si>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</si>
  <si>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</si>
  <si>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</si>
  <si>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</si>
  <si>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</si>
  <si>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</si>
  <si>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</si>
  <si>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</si>
  <si>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</si>
  <si>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</si>
  <si>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</si>
  <si>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</si>
  <si>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</si>
  <si>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</si>
  <si>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</si>
  <si>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</si>
  <si>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</si>
  <si>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</si>
  <si>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</si>
  <si>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</si>
  <si>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</si>
  <si>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</si>
  <si>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</si>
  <si>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</si>
  <si>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</si>
  <si>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</si>
  <si>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</si>
  <si>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</si>
  <si>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</si>
  <si>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</si>
  <si>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</si>
  <si>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</si>
  <si>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</si>
  <si>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</si>
  <si>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</si>
  <si>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</si>
  <si>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</si>
  <si>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</si>
  <si>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</si>
  <si>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</si>
  <si>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</si>
  <si>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</si>
  <si>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</si>
  <si>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</si>
  <si>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</si>
  <si>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</si>
  <si>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</si>
  <si>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</si>
  <si>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</si>
  <si>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</si>
  <si>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</si>
  <si>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</si>
  <si>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</si>
  <si>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</si>
  <si>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</si>
  <si>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</si>
  <si>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</si>
  <si>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</si>
  <si>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</si>
  <si>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</si>
  <si>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</si>
  <si>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</si>
  <si>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</si>
  <si>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</si>
  <si>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</si>
  <si>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</si>
  <si>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</si>
  <si>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</si>
  <si>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</si>
  <si>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</si>
  <si>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</si>
  <si>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</si>
  <si>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</si>
  <si>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</si>
  <si>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</si>
  <si>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</si>
  <si>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</si>
  <si>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</si>
  <si>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</si>
  <si>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</si>
  <si>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</si>
  <si>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</si>
  <si>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</si>
  <si>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</si>
  <si>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</si>
  <si>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</si>
  <si>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</si>
  <si>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</si>
  <si>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</si>
  <si>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</si>
  <si>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</si>
  <si>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</si>
  <si>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</si>
  <si>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</si>
  <si>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</si>
  <si>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</si>
  <si>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</si>
  <si>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</si>
  <si>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</si>
  <si>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</si>
  <si>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</si>
  <si>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</si>
  <si>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</si>
  <si>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</si>
  <si>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</si>
  <si>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</si>
  <si>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</si>
  <si>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</si>
  <si>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</si>
  <si>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</si>
  <si>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</si>
  <si>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</si>
  <si>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</si>
  <si>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</si>
  <si>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</si>
  <si>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</si>
  <si>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</si>
  <si>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</si>
  <si>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</si>
  <si>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</si>
  <si>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</si>
  <si>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</si>
  <si>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</si>
  <si>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</si>
  <si>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</si>
  <si>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</si>
  <si>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</si>
  <si>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</si>
  <si>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</si>
  <si>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</si>
  <si>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</si>
  <si>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</si>
  <si>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</si>
  <si>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</si>
  <si>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</si>
  <si>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</si>
  <si>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</si>
  <si>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</si>
  <si>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</si>
  <si>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</si>
  <si>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</si>
  <si>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</si>
  <si>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</si>
  <si>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</si>
  <si>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</si>
  <si>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</si>
  <si>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</si>
  <si>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</si>
  <si>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</si>
  <si>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</si>
  <si>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</si>
  <si>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</si>
  <si>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</si>
  <si>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</si>
  <si>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</si>
  <si>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</si>
  <si>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</si>
  <si>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</si>
  <si>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</si>
  <si>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</si>
  <si>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</si>
  <si>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</si>
  <si>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</si>
  <si>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</si>
  <si>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</si>
  <si>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</si>
  <si>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</si>
  <si>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</si>
  <si>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</si>
  <si>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</si>
  <si>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</si>
  <si>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</si>
  <si>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</si>
  <si>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</si>
  <si>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</si>
  <si>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</si>
  <si>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</si>
  <si>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</si>
  <si>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</si>
  <si>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</si>
  <si>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</si>
  <si>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</si>
  <si>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</si>
  <si>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</si>
  <si>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</si>
  <si>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</si>
  <si>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</si>
  <si>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</si>
  <si>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</si>
  <si>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</si>
  <si>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</si>
  <si>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</si>
  <si>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</si>
  <si>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</si>
  <si>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</si>
  <si>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</si>
  <si>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</si>
  <si>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</si>
  <si>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</si>
  <si>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</si>
  <si>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</si>
  <si>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</si>
  <si>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</si>
  <si>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</si>
  <si>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</si>
  <si>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</si>
  <si>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</si>
  <si>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</si>
  <si>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</si>
  <si>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</si>
  <si>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</si>
  <si>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</si>
  <si>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</si>
  <si>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</si>
  <si>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</si>
  <si>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</si>
  <si>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</si>
  <si>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</si>
  <si>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</si>
  <si>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</si>
  <si>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</si>
  <si>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</si>
  <si>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</si>
  <si>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</si>
  <si>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</si>
  <si>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</si>
  <si>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</si>
  <si>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</si>
  <si>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</si>
  <si>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</si>
  <si>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</si>
  <si>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</si>
  <si>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</si>
  <si>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</si>
  <si>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</si>
  <si>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</si>
  <si>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</si>
  <si>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</si>
  <si>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</si>
  <si>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</si>
  <si>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</si>
  <si>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</si>
  <si>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</si>
  <si>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</si>
  <si>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</si>
  <si>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</si>
  <si>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</si>
  <si>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</si>
  <si>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</si>
  <si>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</si>
  <si>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</si>
  <si>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</si>
  <si>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</si>
  <si>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</si>
  <si>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</si>
  <si>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</si>
  <si>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</si>
  <si>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</si>
  <si>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</si>
  <si>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</si>
  <si>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</si>
  <si>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</si>
  <si>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</si>
  <si>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</si>
  <si>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</si>
  <si>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</si>
  <si>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</si>
  <si>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</si>
  <si>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</si>
  <si>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</si>
  <si>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</si>
  <si>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</si>
  <si>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</si>
  <si>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</si>
  <si>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</si>
  <si>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</si>
  <si>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</si>
  <si>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</si>
  <si>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</si>
  <si>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</si>
  <si>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</si>
  <si>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</si>
  <si>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</si>
  <si>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</si>
  <si>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</si>
  <si>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</si>
  <si>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</si>
  <si>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</si>
  <si>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</si>
  <si>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</si>
  <si>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</si>
  <si>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</si>
  <si>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</si>
  <si>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</si>
  <si>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</si>
  <si>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</si>
  <si>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</si>
  <si>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</si>
  <si>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</si>
  <si>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</si>
  <si>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</si>
  <si>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</si>
  <si>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</si>
  <si>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</si>
  <si>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</si>
  <si>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</si>
  <si>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</si>
  <si>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</si>
  <si>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</si>
  <si>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</si>
  <si>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</si>
  <si>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</si>
  <si>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</si>
  <si>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</si>
  <si>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</si>
  <si>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</si>
  <si>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</si>
  <si>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</si>
  <si>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</si>
  <si>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</si>
  <si>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</si>
  <si>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</si>
  <si>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</si>
  <si>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</si>
  <si>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</si>
  <si>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</si>
  <si>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</si>
  <si>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</si>
  <si>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</si>
  <si>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</si>
  <si>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</si>
  <si>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</si>
  <si>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</si>
  <si>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</si>
  <si>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</si>
  <si>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</si>
  <si>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</si>
  <si>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</si>
  <si>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</si>
  <si>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</si>
  <si>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</si>
  <si>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</si>
  <si>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</si>
  <si>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</si>
  <si>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</si>
  <si>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</si>
  <si>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</si>
  <si>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</si>
  <si>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</si>
  <si>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</si>
  <si>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</si>
  <si>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</si>
  <si>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</si>
  <si>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</si>
  <si>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</si>
  <si>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</si>
  <si>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</si>
  <si>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</si>
  <si>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</si>
  <si>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</si>
  <si>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</si>
  <si>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</si>
  <si>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</si>
  <si>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</si>
  <si>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</si>
  <si>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</si>
  <si>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</si>
  <si>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</si>
  <si>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</si>
  <si>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</si>
  <si>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</si>
  <si>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</si>
  <si>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</si>
  <si>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</si>
  <si>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</si>
  <si>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</si>
  <si>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</si>
  <si>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</si>
  <si>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</si>
  <si>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</si>
  <si>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</si>
  <si>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</si>
  <si>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</si>
  <si>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</si>
  <si>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</si>
  <si>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</si>
  <si>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</si>
  <si>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</si>
  <si>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</si>
  <si>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</si>
  <si>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</si>
  <si>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</si>
  <si>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</si>
  <si>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</si>
  <si>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</si>
  <si>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</si>
  <si>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</si>
  <si>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</si>
  <si>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</si>
  <si>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</si>
  <si>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</si>
  <si>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</si>
  <si>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</si>
  <si>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</si>
  <si>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</si>
  <si>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</si>
  <si>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</si>
  <si>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</si>
  <si>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</si>
  <si>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</si>
  <si>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</si>
  <si>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</si>
  <si>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</si>
  <si>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</si>
  <si>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</si>
  <si>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CXC CORTO PLAZO CONGRESOS Y EVENTOS</t>
  </si>
  <si>
    <t>0112400002</t>
  </si>
  <si>
    <t>SUBSIDIO PARA EL EMPLEO</t>
  </si>
  <si>
    <t>0112300011</t>
  </si>
  <si>
    <t>Anticipos de Nómina</t>
  </si>
  <si>
    <t>0112500001</t>
  </si>
  <si>
    <t>Fondo Fijo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</si>
  <si>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</si>
  <si>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</si>
  <si>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</si>
  <si>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</si>
  <si>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</si>
  <si>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</si>
  <si>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</si>
  <si>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</si>
  <si>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0124295291</t>
  </si>
  <si>
    <t>Otro mobiliario y equipo educacional y recreativo</t>
  </si>
  <si>
    <t>0124415411</t>
  </si>
  <si>
    <t>Automóviles y camiones</t>
  </si>
  <si>
    <t>0124495491</t>
  </si>
  <si>
    <t>Otro equipo de transporte</t>
  </si>
  <si>
    <t>0124715133</t>
  </si>
  <si>
    <t>Otros bienes artísticos culturales y científicos</t>
  </si>
  <si>
    <t>0126305151</t>
  </si>
  <si>
    <t>0126305191</t>
  </si>
  <si>
    <t>0126305211</t>
  </si>
  <si>
    <t>0126305231</t>
  </si>
  <si>
    <t>0126305291</t>
  </si>
  <si>
    <t>0126305411</t>
  </si>
  <si>
    <t>0126305491</t>
  </si>
  <si>
    <t>0211700001</t>
  </si>
  <si>
    <t>ISR SALARIOS</t>
  </si>
  <si>
    <t>0211700002</t>
  </si>
  <si>
    <t>CEDULAR POR SERV PROFESIONALES</t>
  </si>
  <si>
    <t>0211700003</t>
  </si>
  <si>
    <t>ISR POR ARRENDAMINTO DE INMUEBLE</t>
  </si>
  <si>
    <t>0211700004</t>
  </si>
  <si>
    <t>CEDULAR POR ARRENDAMINTO DE INMUEBLE</t>
  </si>
  <si>
    <t>0211700005</t>
  </si>
  <si>
    <t>IVA POR ARRENDAMINTO DE INMUEBLE</t>
  </si>
  <si>
    <t>0417371101</t>
  </si>
  <si>
    <t>Ingresos por talleres</t>
  </si>
  <si>
    <t>0422191011</t>
  </si>
  <si>
    <t>Transferencia por Subsidio Municipal</t>
  </si>
  <si>
    <t>0422191012</t>
  </si>
  <si>
    <t>Transferencia por Subsidio Estatal</t>
  </si>
  <si>
    <t>0511101131</t>
  </si>
  <si>
    <t>Sueldos Base</t>
  </si>
  <si>
    <t>0511201221</t>
  </si>
  <si>
    <t>Remuneraciones para eventuales</t>
  </si>
  <si>
    <t>0511301331</t>
  </si>
  <si>
    <t>Remuneraciones por horas extraordinarias</t>
  </si>
  <si>
    <t>0511501511</t>
  </si>
  <si>
    <t>Cuotas para el fondo de ahorro</t>
  </si>
  <si>
    <t>0511501592</t>
  </si>
  <si>
    <t>Otras prestaciones</t>
  </si>
  <si>
    <t>0511601711</t>
  </si>
  <si>
    <t>Estímulos por productividad y eficiencia</t>
  </si>
  <si>
    <t>0512102111</t>
  </si>
  <si>
    <t>Materiales y útiles de oficina</t>
  </si>
  <si>
    <t>0512102161</t>
  </si>
  <si>
    <t>Material de limpieza</t>
  </si>
  <si>
    <t>0512202212</t>
  </si>
  <si>
    <t>Prod Alim p pers en instalac de depend y ent</t>
  </si>
  <si>
    <t>0512502531</t>
  </si>
  <si>
    <t>Medicinas y productos farmacéuticos</t>
  </si>
  <si>
    <t>0512602612</t>
  </si>
  <si>
    <t>Combus Lub y aditivos vehículos Serv Pub</t>
  </si>
  <si>
    <t>0512702711</t>
  </si>
  <si>
    <t>Vestuario y uniformes</t>
  </si>
  <si>
    <t>0512902911</t>
  </si>
  <si>
    <t>Herramientas menores</t>
  </si>
  <si>
    <t>0513103111</t>
  </si>
  <si>
    <t>Servicio de energía eléctrica</t>
  </si>
  <si>
    <t>0513103141</t>
  </si>
  <si>
    <t>Servicio telefonía tradicional</t>
  </si>
  <si>
    <t>0513403411</t>
  </si>
  <si>
    <t>Servicios financieros y bancarios</t>
  </si>
  <si>
    <t>0513403451</t>
  </si>
  <si>
    <t>Seguro de bienes patrimoniales</t>
  </si>
  <si>
    <t>0513503511</t>
  </si>
  <si>
    <t>Conservación y mantenimiento de inmuebles</t>
  </si>
  <si>
    <t>0513503531</t>
  </si>
  <si>
    <t>Instal Rep y mantto de bienes informáticos</t>
  </si>
  <si>
    <t>0513703781</t>
  </si>
  <si>
    <t>Servicios integrales de traslado y viáticos</t>
  </si>
  <si>
    <t>0513803821</t>
  </si>
  <si>
    <t>Gastos de orden social y cultural</t>
  </si>
  <si>
    <t>0513903981</t>
  </si>
  <si>
    <t>Impuesto sobre nóminas</t>
  </si>
  <si>
    <t>0321000001</t>
  </si>
  <si>
    <t>UTILIDAD/PERDIDA DE EJERCICIO</t>
  </si>
  <si>
    <t>RESULTADO DEL EJERC (AHORRO/DESAHORRO)</t>
  </si>
  <si>
    <t>0322000001</t>
  </si>
  <si>
    <t>RESULTADOS DEL EJERCICIO REC MUN</t>
  </si>
  <si>
    <t>0322000002</t>
  </si>
  <si>
    <t>RESULTADOS DEL EJERCICIO REC EST</t>
  </si>
  <si>
    <t>0322000003</t>
  </si>
  <si>
    <t>RESULTADOS DEL EJERCICIO REC PROPIO</t>
  </si>
  <si>
    <t>0322000004</t>
  </si>
  <si>
    <t>RESULTADOS DE EJERCICIOS ANTERIORES REC MUN</t>
  </si>
  <si>
    <t>0322000005</t>
  </si>
  <si>
    <t>RESULTADOS DE EJERCICIOS ANTERIORES REC EST</t>
  </si>
  <si>
    <t>0322000006</t>
  </si>
  <si>
    <t>RESULTADOS DE EJERCICIOS ANTERIORES REC PROPIO</t>
  </si>
  <si>
    <t>0322000007</t>
  </si>
  <si>
    <t>RESULTADO DEL EJERCICIO 2010</t>
  </si>
  <si>
    <t>0322000008</t>
  </si>
  <si>
    <t>RESULTADO DEL EJERCICIO 2011</t>
  </si>
  <si>
    <t>0322000009</t>
  </si>
  <si>
    <t>RESULTADO DEL EJERCICIO 2012</t>
  </si>
  <si>
    <t>0322000010</t>
  </si>
  <si>
    <t>RESULTADO DEL EJERCICIO 2013</t>
  </si>
  <si>
    <t>0322000011</t>
  </si>
  <si>
    <t>RESULTADO DEL EJERCICIO 2014</t>
  </si>
  <si>
    <t>0322000012</t>
  </si>
  <si>
    <t>RESULTADO DEL EJERCICIO 2015</t>
  </si>
  <si>
    <t>0322000013</t>
  </si>
  <si>
    <t>RESULTADO DEL EJERCICIO 2016</t>
  </si>
  <si>
    <t>0322000014</t>
  </si>
  <si>
    <t>RESULTADO DEL EJERCICIO 2017</t>
  </si>
  <si>
    <t>0322000101</t>
  </si>
  <si>
    <t>Aplicación de remanente 2013</t>
  </si>
  <si>
    <t>0322000102</t>
  </si>
  <si>
    <t>Aplicación de remanente 2014</t>
  </si>
  <si>
    <t>0322000104</t>
  </si>
  <si>
    <t>Aplicación de Remanente 2015 Convenio Estatal</t>
  </si>
  <si>
    <t>0322000105</t>
  </si>
  <si>
    <t>Aplicación de Remanente 2015 Recurso Propio</t>
  </si>
  <si>
    <t>BBVA SUBSIDIO MUNICIPAL 0154549732</t>
  </si>
  <si>
    <t>BBVA SUBSIDIO ESTATAL 0154557913</t>
  </si>
  <si>
    <t>BANBAJIO RECURSO PROPIO  CTA. 16904260</t>
  </si>
  <si>
    <t>_________________________________________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</si>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</sst>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1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25" fillId="0" borderId="0" xfId="3" applyFont="1" applyAlignment="1" applyProtection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right"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43" fontId="9" fillId="0" borderId="24" xfId="8" applyFont="1" applyFill="1" applyBorder="1" applyAlignment="1">
      <alignment horizontal="center" vertical="center" wrapText="1"/>
    </xf>
    <xf numFmtId="43" fontId="13" fillId="0" borderId="24" xfId="8" applyFont="1" applyFill="1" applyBorder="1" applyAlignment="1">
      <alignment horizontal="center" vertical="center" wrapText="1"/>
    </xf>
    <xf numFmtId="43" fontId="9" fillId="0" borderId="22" xfId="8" applyFont="1" applyFill="1" applyBorder="1" applyAlignment="1">
      <alignment horizontal="center" vertical="center" wrapText="1"/>
    </xf>
    <xf numFmtId="43" fontId="9" fillId="0" borderId="24" xfId="8" applyFont="1" applyFill="1" applyBorder="1" applyAlignment="1">
      <alignment horizontal="righ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5" t="s">
        <v>133</v>
      </c>
      <c r="B1" s="456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450" t="s">
        <v>236</v>
      </c>
      <c r="B39" s="181"/>
      <c r="C39" s="181"/>
    </row>
    <row r="40" spans="1:3" x14ac:dyDescent="0.2">
      <c r="A40" s="182"/>
      <c r="B40" s="181"/>
      <c r="C40" s="181"/>
    </row>
    <row r="41" spans="1:3" x14ac:dyDescent="0.2">
      <c r="A41" s="183"/>
      <c r="B41" s="184"/>
      <c r="C41" s="183"/>
    </row>
    <row r="42" spans="1:3" x14ac:dyDescent="0.2">
      <c r="A42" s="185"/>
      <c r="B42" s="183"/>
      <c r="C42" s="183"/>
    </row>
    <row r="43" spans="1:3" x14ac:dyDescent="0.2">
      <c r="A43" s="185"/>
      <c r="B43" s="451" t="s">
        <v>653</v>
      </c>
      <c r="C43" s="452" t="s">
        <v>237</v>
      </c>
    </row>
    <row r="44" spans="1:3" ht="45" x14ac:dyDescent="0.2">
      <c r="A44" s="185"/>
      <c r="B44" s="453" t="s">
        <v>654</v>
      </c>
      <c r="C44" s="454" t="s">
        <v>655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7" t="s">
        <v>143</v>
      </c>
      <c r="B2" s="458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59" t="s">
        <v>158</v>
      </c>
      <c r="B6" s="469"/>
      <c r="C6" s="469"/>
      <c r="D6" s="470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6" customFormat="1" ht="11.25" customHeight="1" x14ac:dyDescent="0.25">
      <c r="A1" s="14" t="s">
        <v>43</v>
      </c>
      <c r="B1" s="14"/>
      <c r="C1" s="288"/>
      <c r="D1" s="14"/>
      <c r="E1" s="14"/>
      <c r="F1" s="14"/>
      <c r="G1" s="289"/>
    </row>
    <row r="2" spans="1:7" s="256" customFormat="1" ht="11.25" customHeight="1" x14ac:dyDescent="0.25">
      <c r="A2" s="14" t="s">
        <v>139</v>
      </c>
      <c r="B2" s="14"/>
      <c r="C2" s="288"/>
      <c r="D2" s="14"/>
      <c r="E2" s="14"/>
      <c r="F2" s="14"/>
      <c r="G2" s="14"/>
    </row>
    <row r="5" spans="1:7" ht="11.25" customHeight="1" x14ac:dyDescent="0.2">
      <c r="A5" s="215" t="s">
        <v>300</v>
      </c>
      <c r="B5" s="215"/>
      <c r="G5" s="189" t="s">
        <v>299</v>
      </c>
    </row>
    <row r="6" spans="1:7" x14ac:dyDescent="0.2">
      <c r="A6" s="286"/>
      <c r="B6" s="286"/>
      <c r="C6" s="287"/>
      <c r="D6" s="286"/>
      <c r="E6" s="286"/>
      <c r="F6" s="286"/>
      <c r="G6" s="286"/>
    </row>
    <row r="7" spans="1:7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4" t="s">
        <v>298</v>
      </c>
      <c r="F7" s="225" t="s">
        <v>297</v>
      </c>
      <c r="G7" s="225" t="s">
        <v>296</v>
      </c>
    </row>
    <row r="8" spans="1:7" x14ac:dyDescent="0.2">
      <c r="A8" s="283" t="s">
        <v>519</v>
      </c>
      <c r="B8" s="283" t="s">
        <v>519</v>
      </c>
      <c r="C8" s="220"/>
      <c r="D8" s="285"/>
      <c r="E8" s="284"/>
      <c r="F8" s="283"/>
      <c r="G8" s="283"/>
    </row>
    <row r="9" spans="1:7" x14ac:dyDescent="0.2">
      <c r="A9" s="283"/>
      <c r="B9" s="283"/>
      <c r="C9" s="220"/>
      <c r="D9" s="284"/>
      <c r="E9" s="284"/>
      <c r="F9" s="283"/>
      <c r="G9" s="283"/>
    </row>
    <row r="10" spans="1:7" x14ac:dyDescent="0.2">
      <c r="A10" s="283"/>
      <c r="B10" s="283"/>
      <c r="C10" s="220"/>
      <c r="D10" s="284"/>
      <c r="E10" s="284"/>
      <c r="F10" s="283"/>
      <c r="G10" s="283"/>
    </row>
    <row r="11" spans="1:7" x14ac:dyDescent="0.2">
      <c r="A11" s="283"/>
      <c r="B11" s="283"/>
      <c r="C11" s="220"/>
      <c r="D11" s="284"/>
      <c r="E11" s="284"/>
      <c r="F11" s="283"/>
      <c r="G11" s="283"/>
    </row>
    <row r="12" spans="1:7" x14ac:dyDescent="0.2">
      <c r="A12" s="283"/>
      <c r="B12" s="283"/>
      <c r="C12" s="220"/>
      <c r="D12" s="284"/>
      <c r="E12" s="284"/>
      <c r="F12" s="283"/>
      <c r="G12" s="283"/>
    </row>
    <row r="13" spans="1:7" x14ac:dyDescent="0.2">
      <c r="A13" s="283"/>
      <c r="B13" s="283"/>
      <c r="C13" s="220"/>
      <c r="D13" s="284"/>
      <c r="E13" s="284"/>
      <c r="F13" s="283"/>
      <c r="G13" s="283"/>
    </row>
    <row r="14" spans="1:7" x14ac:dyDescent="0.2">
      <c r="A14" s="283"/>
      <c r="B14" s="283"/>
      <c r="C14" s="220"/>
      <c r="D14" s="284"/>
      <c r="E14" s="284"/>
      <c r="F14" s="283"/>
      <c r="G14" s="283"/>
    </row>
    <row r="15" spans="1:7" x14ac:dyDescent="0.2">
      <c r="A15" s="283"/>
      <c r="B15" s="283"/>
      <c r="C15" s="220"/>
      <c r="D15" s="284"/>
      <c r="E15" s="284"/>
      <c r="F15" s="283"/>
      <c r="G15" s="283"/>
    </row>
    <row r="16" spans="1:7" x14ac:dyDescent="0.2">
      <c r="A16" s="62"/>
      <c r="B16" s="62" t="s">
        <v>295</v>
      </c>
      <c r="C16" s="242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7" t="s">
        <v>143</v>
      </c>
      <c r="B2" s="458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7"/>
      <c r="D1" s="3"/>
      <c r="E1" s="5"/>
    </row>
    <row r="2" spans="1:5" x14ac:dyDescent="0.2">
      <c r="A2" s="3" t="s">
        <v>139</v>
      </c>
      <c r="B2" s="3"/>
      <c r="C2" s="247"/>
      <c r="D2" s="3"/>
      <c r="E2" s="3"/>
    </row>
    <row r="5" spans="1:5" ht="11.25" customHeight="1" x14ac:dyDescent="0.2">
      <c r="A5" s="215" t="s">
        <v>304</v>
      </c>
      <c r="B5" s="215"/>
      <c r="E5" s="189" t="s">
        <v>303</v>
      </c>
    </row>
    <row r="6" spans="1:5" x14ac:dyDescent="0.2">
      <c r="A6" s="286"/>
      <c r="B6" s="286"/>
      <c r="C6" s="287"/>
      <c r="D6" s="286"/>
      <c r="E6" s="286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5" t="s">
        <v>302</v>
      </c>
    </row>
    <row r="8" spans="1:5" ht="11.25" customHeight="1" x14ac:dyDescent="0.2">
      <c r="A8" s="285" t="s">
        <v>519</v>
      </c>
      <c r="B8" s="285" t="s">
        <v>519</v>
      </c>
      <c r="C8" s="252"/>
      <c r="D8" s="285"/>
      <c r="E8" s="285"/>
    </row>
    <row r="9" spans="1:5" ht="11.25" customHeight="1" x14ac:dyDescent="0.2">
      <c r="A9" s="285"/>
      <c r="B9" s="285"/>
      <c r="C9" s="252"/>
      <c r="D9" s="285"/>
      <c r="E9" s="285"/>
    </row>
    <row r="10" spans="1:5" ht="11.25" customHeight="1" x14ac:dyDescent="0.2">
      <c r="A10" s="285"/>
      <c r="B10" s="285"/>
      <c r="C10" s="252"/>
      <c r="D10" s="285"/>
      <c r="E10" s="285"/>
    </row>
    <row r="11" spans="1:5" ht="11.25" customHeight="1" x14ac:dyDescent="0.2">
      <c r="A11" s="285"/>
      <c r="B11" s="285"/>
      <c r="C11" s="252"/>
      <c r="D11" s="285"/>
      <c r="E11" s="285"/>
    </row>
    <row r="12" spans="1:5" ht="11.25" customHeight="1" x14ac:dyDescent="0.2">
      <c r="A12" s="285"/>
      <c r="B12" s="285"/>
      <c r="C12" s="252"/>
      <c r="D12" s="285"/>
      <c r="E12" s="285"/>
    </row>
    <row r="13" spans="1:5" ht="11.25" customHeight="1" x14ac:dyDescent="0.2">
      <c r="A13" s="285"/>
      <c r="B13" s="285"/>
      <c r="C13" s="252"/>
      <c r="D13" s="285"/>
      <c r="E13" s="285"/>
    </row>
    <row r="14" spans="1:5" ht="11.25" customHeight="1" x14ac:dyDescent="0.2">
      <c r="A14" s="285"/>
      <c r="B14" s="285"/>
      <c r="C14" s="252"/>
      <c r="D14" s="285"/>
      <c r="E14" s="285"/>
    </row>
    <row r="15" spans="1:5" x14ac:dyDescent="0.2">
      <c r="A15" s="285"/>
      <c r="B15" s="285"/>
      <c r="C15" s="252"/>
      <c r="D15" s="285"/>
      <c r="E15" s="285"/>
    </row>
    <row r="16" spans="1:5" x14ac:dyDescent="0.2">
      <c r="A16" s="251"/>
      <c r="B16" s="251" t="s">
        <v>301</v>
      </c>
      <c r="C16" s="250">
        <f>SUM(C8:C15)</f>
        <v>0</v>
      </c>
      <c r="D16" s="251"/>
      <c r="E16" s="251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7" t="s">
        <v>143</v>
      </c>
      <c r="B2" s="458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7"/>
      <c r="D1" s="247"/>
      <c r="E1" s="247"/>
      <c r="F1" s="5"/>
    </row>
    <row r="2" spans="1:6" x14ac:dyDescent="0.2">
      <c r="A2" s="3" t="s">
        <v>139</v>
      </c>
      <c r="B2" s="3"/>
      <c r="C2" s="247"/>
      <c r="D2" s="247"/>
      <c r="E2" s="247"/>
      <c r="F2" s="239"/>
    </row>
    <row r="3" spans="1:6" x14ac:dyDescent="0.2">
      <c r="F3" s="239"/>
    </row>
    <row r="4" spans="1:6" x14ac:dyDescent="0.2">
      <c r="F4" s="239"/>
    </row>
    <row r="5" spans="1:6" ht="11.25" customHeight="1" x14ac:dyDescent="0.2">
      <c r="A5" s="215" t="s">
        <v>320</v>
      </c>
      <c r="B5" s="215"/>
      <c r="C5" s="292"/>
      <c r="D5" s="292"/>
      <c r="E5" s="292"/>
      <c r="F5" s="268" t="s">
        <v>309</v>
      </c>
    </row>
    <row r="6" spans="1:6" x14ac:dyDescent="0.2">
      <c r="A6" s="295"/>
      <c r="B6" s="295"/>
      <c r="C6" s="292"/>
      <c r="D6" s="294"/>
      <c r="E6" s="294"/>
      <c r="F6" s="293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308</v>
      </c>
    </row>
    <row r="8" spans="1:6" x14ac:dyDescent="0.2">
      <c r="A8" s="221" t="s">
        <v>519</v>
      </c>
      <c r="B8" s="221" t="s">
        <v>519</v>
      </c>
      <c r="C8" s="220"/>
      <c r="D8" s="220"/>
      <c r="E8" s="220"/>
      <c r="F8" s="220"/>
    </row>
    <row r="9" spans="1:6" x14ac:dyDescent="0.2">
      <c r="A9" s="221"/>
      <c r="B9" s="221"/>
      <c r="C9" s="220"/>
      <c r="D9" s="220"/>
      <c r="E9" s="220"/>
      <c r="F9" s="220"/>
    </row>
    <row r="10" spans="1:6" x14ac:dyDescent="0.2">
      <c r="A10" s="221"/>
      <c r="B10" s="221"/>
      <c r="C10" s="220"/>
      <c r="D10" s="220"/>
      <c r="E10" s="220"/>
      <c r="F10" s="220"/>
    </row>
    <row r="11" spans="1:6" x14ac:dyDescent="0.2">
      <c r="A11" s="221"/>
      <c r="B11" s="221"/>
      <c r="C11" s="220"/>
      <c r="D11" s="220"/>
      <c r="E11" s="220"/>
      <c r="F11" s="220"/>
    </row>
    <row r="12" spans="1:6" x14ac:dyDescent="0.2">
      <c r="A12" s="221"/>
      <c r="B12" s="221"/>
      <c r="C12" s="220"/>
      <c r="D12" s="220"/>
      <c r="E12" s="220"/>
      <c r="F12" s="220"/>
    </row>
    <row r="13" spans="1:6" x14ac:dyDescent="0.2">
      <c r="A13" s="221"/>
      <c r="B13" s="221"/>
      <c r="C13" s="220"/>
      <c r="D13" s="220"/>
      <c r="E13" s="220"/>
      <c r="F13" s="220"/>
    </row>
    <row r="14" spans="1:6" x14ac:dyDescent="0.2">
      <c r="A14" s="221"/>
      <c r="B14" s="221"/>
      <c r="C14" s="220"/>
      <c r="D14" s="220"/>
      <c r="E14" s="220"/>
      <c r="F14" s="220"/>
    </row>
    <row r="15" spans="1:6" x14ac:dyDescent="0.2">
      <c r="A15" s="221"/>
      <c r="B15" s="221"/>
      <c r="C15" s="220"/>
      <c r="D15" s="220"/>
      <c r="E15" s="220"/>
      <c r="F15" s="220"/>
    </row>
    <row r="16" spans="1:6" x14ac:dyDescent="0.2">
      <c r="A16" s="62"/>
      <c r="B16" s="62" t="s">
        <v>319</v>
      </c>
      <c r="C16" s="242">
        <f>SUM(C8:C15)</f>
        <v>0</v>
      </c>
      <c r="D16" s="242">
        <f>SUM(D8:D15)</f>
        <v>0</v>
      </c>
      <c r="E16" s="242">
        <f>SUM(E8:E15)</f>
        <v>0</v>
      </c>
      <c r="F16" s="242"/>
    </row>
    <row r="17" spans="1:6" x14ac:dyDescent="0.2">
      <c r="A17" s="60"/>
      <c r="B17" s="60"/>
      <c r="C17" s="229"/>
      <c r="D17" s="229"/>
      <c r="E17" s="229"/>
      <c r="F17" s="60"/>
    </row>
    <row r="18" spans="1:6" x14ac:dyDescent="0.2">
      <c r="A18" s="60"/>
      <c r="B18" s="60"/>
      <c r="C18" s="229"/>
      <c r="D18" s="229"/>
      <c r="E18" s="229"/>
      <c r="F18" s="60"/>
    </row>
    <row r="19" spans="1:6" ht="11.25" customHeight="1" x14ac:dyDescent="0.2">
      <c r="A19" s="215" t="s">
        <v>318</v>
      </c>
      <c r="B19" s="60"/>
      <c r="C19" s="292"/>
      <c r="D19" s="292"/>
      <c r="E19" s="292"/>
      <c r="F19" s="268" t="s">
        <v>309</v>
      </c>
    </row>
    <row r="20" spans="1:6" ht="12.75" customHeight="1" x14ac:dyDescent="0.2">
      <c r="A20" s="279"/>
      <c r="B20" s="279"/>
      <c r="C20" s="227"/>
    </row>
    <row r="21" spans="1:6" ht="15" customHeight="1" x14ac:dyDescent="0.2">
      <c r="A21" s="226" t="s">
        <v>45</v>
      </c>
      <c r="B21" s="225" t="s">
        <v>46</v>
      </c>
      <c r="C21" s="291" t="s">
        <v>47</v>
      </c>
      <c r="D21" s="291" t="s">
        <v>48</v>
      </c>
      <c r="E21" s="291" t="s">
        <v>49</v>
      </c>
      <c r="F21" s="290" t="s">
        <v>308</v>
      </c>
    </row>
    <row r="22" spans="1:6" x14ac:dyDescent="0.2">
      <c r="A22" s="221" t="s">
        <v>528</v>
      </c>
      <c r="B22" s="262" t="s">
        <v>529</v>
      </c>
      <c r="C22" s="263">
        <v>58203.27</v>
      </c>
      <c r="D22" s="263">
        <v>58203.27</v>
      </c>
      <c r="E22" s="263">
        <v>0</v>
      </c>
      <c r="F22" s="262"/>
    </row>
    <row r="23" spans="1:6" x14ac:dyDescent="0.2">
      <c r="A23" s="221" t="s">
        <v>530</v>
      </c>
      <c r="B23" s="262" t="s">
        <v>531</v>
      </c>
      <c r="C23" s="263">
        <v>10998</v>
      </c>
      <c r="D23" s="263">
        <v>10998</v>
      </c>
      <c r="E23" s="263">
        <v>0</v>
      </c>
      <c r="F23" s="262"/>
    </row>
    <row r="24" spans="1:6" x14ac:dyDescent="0.2">
      <c r="A24" s="221" t="s">
        <v>532</v>
      </c>
      <c r="B24" s="262" t="s">
        <v>533</v>
      </c>
      <c r="C24" s="263">
        <v>211091.14</v>
      </c>
      <c r="D24" s="263">
        <v>211091.14</v>
      </c>
      <c r="E24" s="263">
        <v>0</v>
      </c>
      <c r="F24" s="262"/>
    </row>
    <row r="25" spans="1:6" x14ac:dyDescent="0.2">
      <c r="A25" s="221" t="s">
        <v>534</v>
      </c>
      <c r="B25" s="262" t="s">
        <v>535</v>
      </c>
      <c r="C25" s="263">
        <v>4785.59</v>
      </c>
      <c r="D25" s="263">
        <v>4785.59</v>
      </c>
      <c r="E25" s="263">
        <v>0</v>
      </c>
      <c r="F25" s="262"/>
    </row>
    <row r="26" spans="1:6" x14ac:dyDescent="0.2">
      <c r="A26" s="221" t="s">
        <v>536</v>
      </c>
      <c r="B26" s="262" t="s">
        <v>537</v>
      </c>
      <c r="C26" s="263">
        <v>5499</v>
      </c>
      <c r="D26" s="263">
        <v>5499</v>
      </c>
      <c r="E26" s="263">
        <v>0</v>
      </c>
      <c r="F26" s="262"/>
    </row>
    <row r="27" spans="1:6" x14ac:dyDescent="0.2">
      <c r="A27" s="221" t="s">
        <v>538</v>
      </c>
      <c r="B27" s="262" t="s">
        <v>539</v>
      </c>
      <c r="C27" s="263">
        <v>185122</v>
      </c>
      <c r="D27" s="263">
        <v>185122</v>
      </c>
      <c r="E27" s="263">
        <v>0</v>
      </c>
      <c r="F27" s="262"/>
    </row>
    <row r="28" spans="1:6" x14ac:dyDescent="0.2">
      <c r="A28" s="221" t="s">
        <v>540</v>
      </c>
      <c r="B28" s="262" t="s">
        <v>541</v>
      </c>
      <c r="C28" s="263">
        <v>34598.43</v>
      </c>
      <c r="D28" s="263">
        <v>34598.43</v>
      </c>
      <c r="E28" s="263">
        <v>0</v>
      </c>
      <c r="F28" s="262"/>
    </row>
    <row r="29" spans="1:6" x14ac:dyDescent="0.2">
      <c r="A29" s="221" t="s">
        <v>542</v>
      </c>
      <c r="B29" s="262" t="s">
        <v>543</v>
      </c>
      <c r="C29" s="263">
        <v>24988</v>
      </c>
      <c r="D29" s="263">
        <v>24988</v>
      </c>
      <c r="E29" s="263">
        <v>0</v>
      </c>
      <c r="F29" s="262"/>
    </row>
    <row r="30" spans="1:6" x14ac:dyDescent="0.2">
      <c r="A30" s="221"/>
      <c r="B30" s="262"/>
      <c r="C30" s="263"/>
      <c r="D30" s="263"/>
      <c r="E30" s="263"/>
      <c r="F30" s="262"/>
    </row>
    <row r="31" spans="1:6" x14ac:dyDescent="0.2">
      <c r="A31" s="62"/>
      <c r="B31" s="62" t="s">
        <v>317</v>
      </c>
      <c r="C31" s="242">
        <f>SUM(C22:C30)</f>
        <v>535285.43000000005</v>
      </c>
      <c r="D31" s="242">
        <f>SUM(D22:D30)</f>
        <v>535285.43000000005</v>
      </c>
      <c r="E31" s="242">
        <f>SUM(E22:E30)</f>
        <v>0</v>
      </c>
      <c r="F31" s="242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x14ac:dyDescent="0.2">
      <c r="A33" s="59"/>
      <c r="B33" s="59"/>
      <c r="C33" s="11"/>
      <c r="D33" s="11"/>
      <c r="E33" s="11"/>
      <c r="F33" s="11"/>
    </row>
    <row r="34" spans="1:8" s="8" customFormat="1" ht="11.25" customHeight="1" x14ac:dyDescent="0.2">
      <c r="A34" s="215" t="s">
        <v>316</v>
      </c>
      <c r="B34" s="215"/>
      <c r="C34" s="292"/>
      <c r="D34" s="292"/>
      <c r="E34" s="292"/>
      <c r="G34" s="268" t="s">
        <v>309</v>
      </c>
    </row>
    <row r="35" spans="1:8" s="8" customFormat="1" x14ac:dyDescent="0.2">
      <c r="A35" s="279"/>
      <c r="B35" s="279"/>
      <c r="C35" s="227"/>
      <c r="D35" s="7"/>
      <c r="E35" s="7"/>
      <c r="F35" s="89"/>
    </row>
    <row r="36" spans="1:8" s="8" customFormat="1" ht="27.95" customHeight="1" x14ac:dyDescent="0.2">
      <c r="A36" s="226" t="s">
        <v>45</v>
      </c>
      <c r="B36" s="225" t="s">
        <v>46</v>
      </c>
      <c r="C36" s="291" t="s">
        <v>47</v>
      </c>
      <c r="D36" s="291" t="s">
        <v>48</v>
      </c>
      <c r="E36" s="291" t="s">
        <v>49</v>
      </c>
      <c r="F36" s="290" t="s">
        <v>308</v>
      </c>
      <c r="G36" s="290" t="s">
        <v>307</v>
      </c>
      <c r="H36" s="290" t="s">
        <v>306</v>
      </c>
    </row>
    <row r="37" spans="1:8" s="8" customFormat="1" x14ac:dyDescent="0.2">
      <c r="A37" s="221" t="s">
        <v>519</v>
      </c>
      <c r="B37" s="262" t="s">
        <v>519</v>
      </c>
      <c r="C37" s="220"/>
      <c r="D37" s="263"/>
      <c r="E37" s="263"/>
      <c r="F37" s="262"/>
      <c r="G37" s="262"/>
      <c r="H37" s="262"/>
    </row>
    <row r="38" spans="1:8" s="8" customFormat="1" x14ac:dyDescent="0.2">
      <c r="A38" s="221"/>
      <c r="B38" s="262"/>
      <c r="C38" s="220"/>
      <c r="D38" s="263"/>
      <c r="E38" s="263"/>
      <c r="F38" s="262"/>
      <c r="G38" s="262"/>
      <c r="H38" s="262"/>
    </row>
    <row r="39" spans="1:8" s="8" customFormat="1" x14ac:dyDescent="0.2">
      <c r="A39" s="221"/>
      <c r="B39" s="262"/>
      <c r="C39" s="220"/>
      <c r="D39" s="263"/>
      <c r="E39" s="263"/>
      <c r="F39" s="262"/>
      <c r="G39" s="262"/>
      <c r="H39" s="262"/>
    </row>
    <row r="40" spans="1:8" s="8" customFormat="1" x14ac:dyDescent="0.2">
      <c r="A40" s="221"/>
      <c r="B40" s="262"/>
      <c r="C40" s="220"/>
      <c r="D40" s="263"/>
      <c r="E40" s="263"/>
      <c r="F40" s="262"/>
      <c r="G40" s="262"/>
      <c r="H40" s="262"/>
    </row>
    <row r="41" spans="1:8" s="8" customFormat="1" x14ac:dyDescent="0.2">
      <c r="A41" s="62"/>
      <c r="B41" s="62" t="s">
        <v>315</v>
      </c>
      <c r="C41" s="242">
        <f>SUM(C37:C40)</f>
        <v>0</v>
      </c>
      <c r="D41" s="242">
        <f>SUM(D37:D40)</f>
        <v>0</v>
      </c>
      <c r="E41" s="242">
        <f>SUM(E37:E40)</f>
        <v>0</v>
      </c>
      <c r="F41" s="242"/>
      <c r="G41" s="242"/>
      <c r="H41" s="242"/>
    </row>
    <row r="42" spans="1:8" s="8" customFormat="1" x14ac:dyDescent="0.2">
      <c r="A42" s="15"/>
      <c r="B42" s="15"/>
      <c r="C42" s="16"/>
      <c r="D42" s="16"/>
      <c r="E42" s="16"/>
      <c r="F42" s="11"/>
    </row>
    <row r="44" spans="1:8" x14ac:dyDescent="0.2">
      <c r="A44" s="215" t="s">
        <v>314</v>
      </c>
      <c r="B44" s="215"/>
      <c r="C44" s="292"/>
      <c r="D44" s="292"/>
      <c r="E44" s="292"/>
      <c r="G44" s="268" t="s">
        <v>309</v>
      </c>
    </row>
    <row r="45" spans="1:8" x14ac:dyDescent="0.2">
      <c r="A45" s="279"/>
      <c r="B45" s="279"/>
      <c r="C45" s="227"/>
      <c r="H45" s="7"/>
    </row>
    <row r="46" spans="1:8" ht="27.95" customHeight="1" x14ac:dyDescent="0.2">
      <c r="A46" s="226" t="s">
        <v>45</v>
      </c>
      <c r="B46" s="225" t="s">
        <v>46</v>
      </c>
      <c r="C46" s="291" t="s">
        <v>47</v>
      </c>
      <c r="D46" s="291" t="s">
        <v>48</v>
      </c>
      <c r="E46" s="291" t="s">
        <v>49</v>
      </c>
      <c r="F46" s="290" t="s">
        <v>308</v>
      </c>
      <c r="G46" s="290" t="s">
        <v>307</v>
      </c>
      <c r="H46" s="290" t="s">
        <v>306</v>
      </c>
    </row>
    <row r="47" spans="1:8" x14ac:dyDescent="0.2">
      <c r="A47" s="221" t="s">
        <v>519</v>
      </c>
      <c r="B47" s="262" t="s">
        <v>519</v>
      </c>
      <c r="C47" s="220"/>
      <c r="D47" s="263"/>
      <c r="E47" s="263"/>
      <c r="F47" s="262"/>
      <c r="G47" s="262"/>
      <c r="H47" s="262"/>
    </row>
    <row r="48" spans="1:8" x14ac:dyDescent="0.2">
      <c r="A48" s="221"/>
      <c r="B48" s="262"/>
      <c r="C48" s="220"/>
      <c r="D48" s="263"/>
      <c r="E48" s="263"/>
      <c r="F48" s="262"/>
      <c r="G48" s="262"/>
      <c r="H48" s="262"/>
    </row>
    <row r="49" spans="1:8" x14ac:dyDescent="0.2">
      <c r="A49" s="221"/>
      <c r="B49" s="262"/>
      <c r="C49" s="220"/>
      <c r="D49" s="263"/>
      <c r="E49" s="263"/>
      <c r="F49" s="262"/>
      <c r="G49" s="262"/>
      <c r="H49" s="262"/>
    </row>
    <row r="50" spans="1:8" x14ac:dyDescent="0.2">
      <c r="A50" s="221"/>
      <c r="B50" s="262"/>
      <c r="C50" s="220"/>
      <c r="D50" s="263"/>
      <c r="E50" s="263"/>
      <c r="F50" s="262"/>
      <c r="G50" s="262"/>
      <c r="H50" s="262"/>
    </row>
    <row r="51" spans="1:8" x14ac:dyDescent="0.2">
      <c r="A51" s="62"/>
      <c r="B51" s="62" t="s">
        <v>313</v>
      </c>
      <c r="C51" s="242">
        <f>SUM(C47:C50)</f>
        <v>0</v>
      </c>
      <c r="D51" s="242">
        <f>SUM(D47:D50)</f>
        <v>0</v>
      </c>
      <c r="E51" s="242">
        <f>SUM(E47:E50)</f>
        <v>0</v>
      </c>
      <c r="F51" s="242"/>
      <c r="G51" s="242"/>
      <c r="H51" s="242"/>
    </row>
    <row r="54" spans="1:8" x14ac:dyDescent="0.2">
      <c r="A54" s="215" t="s">
        <v>312</v>
      </c>
      <c r="B54" s="215"/>
      <c r="C54" s="292"/>
      <c r="D54" s="292"/>
      <c r="E54" s="292"/>
      <c r="G54" s="268" t="s">
        <v>309</v>
      </c>
    </row>
    <row r="55" spans="1:8" x14ac:dyDescent="0.2">
      <c r="A55" s="279"/>
      <c r="B55" s="279"/>
      <c r="C55" s="227"/>
    </row>
    <row r="56" spans="1:8" ht="27.95" customHeight="1" x14ac:dyDescent="0.2">
      <c r="A56" s="226" t="s">
        <v>45</v>
      </c>
      <c r="B56" s="225" t="s">
        <v>46</v>
      </c>
      <c r="C56" s="291" t="s">
        <v>47</v>
      </c>
      <c r="D56" s="291" t="s">
        <v>48</v>
      </c>
      <c r="E56" s="291" t="s">
        <v>49</v>
      </c>
      <c r="F56" s="290" t="s">
        <v>308</v>
      </c>
      <c r="G56" s="290" t="s">
        <v>307</v>
      </c>
      <c r="H56" s="290" t="s">
        <v>306</v>
      </c>
    </row>
    <row r="57" spans="1:8" x14ac:dyDescent="0.2">
      <c r="A57" s="221" t="s">
        <v>544</v>
      </c>
      <c r="B57" s="262" t="s">
        <v>529</v>
      </c>
      <c r="C57" s="220">
        <v>-25376.1</v>
      </c>
      <c r="D57" s="263">
        <v>-25376.1</v>
      </c>
      <c r="E57" s="263">
        <v>0</v>
      </c>
      <c r="F57" s="262"/>
      <c r="G57" s="262"/>
      <c r="H57" s="262"/>
    </row>
    <row r="58" spans="1:8" x14ac:dyDescent="0.2">
      <c r="A58" s="221" t="s">
        <v>545</v>
      </c>
      <c r="B58" s="262" t="s">
        <v>531</v>
      </c>
      <c r="C58" s="220">
        <v>-458.26</v>
      </c>
      <c r="D58" s="263">
        <v>-458.26</v>
      </c>
      <c r="E58" s="263">
        <v>0</v>
      </c>
      <c r="F58" s="262"/>
      <c r="G58" s="262"/>
      <c r="H58" s="262"/>
    </row>
    <row r="59" spans="1:8" x14ac:dyDescent="0.2">
      <c r="A59" s="221" t="s">
        <v>546</v>
      </c>
      <c r="B59" s="262" t="s">
        <v>533</v>
      </c>
      <c r="C59" s="220">
        <v>-16875.98</v>
      </c>
      <c r="D59" s="263">
        <v>-16875.98</v>
      </c>
      <c r="E59" s="263">
        <v>0</v>
      </c>
      <c r="F59" s="262"/>
      <c r="G59" s="262"/>
      <c r="H59" s="262"/>
    </row>
    <row r="60" spans="1:8" x14ac:dyDescent="0.2">
      <c r="A60" s="221" t="s">
        <v>547</v>
      </c>
      <c r="B60" s="262" t="s">
        <v>535</v>
      </c>
      <c r="C60" s="220">
        <v>-199.4</v>
      </c>
      <c r="D60" s="263">
        <v>-199.4</v>
      </c>
      <c r="E60" s="263">
        <v>0</v>
      </c>
      <c r="F60" s="262"/>
      <c r="G60" s="262"/>
      <c r="H60" s="262"/>
    </row>
    <row r="61" spans="1:8" x14ac:dyDescent="0.2">
      <c r="A61" s="221" t="s">
        <v>548</v>
      </c>
      <c r="B61" s="262" t="s">
        <v>537</v>
      </c>
      <c r="C61" s="220">
        <v>-687.38</v>
      </c>
      <c r="D61" s="263">
        <v>-687.38</v>
      </c>
      <c r="E61" s="263">
        <v>0</v>
      </c>
      <c r="F61" s="262"/>
      <c r="G61" s="262"/>
      <c r="H61" s="262"/>
    </row>
    <row r="62" spans="1:8" x14ac:dyDescent="0.2">
      <c r="A62" s="221" t="s">
        <v>549</v>
      </c>
      <c r="B62" s="262" t="s">
        <v>539</v>
      </c>
      <c r="C62" s="220">
        <v>-134984.79</v>
      </c>
      <c r="D62" s="263">
        <v>-134984.79</v>
      </c>
      <c r="E62" s="263">
        <v>0</v>
      </c>
      <c r="F62" s="262"/>
      <c r="G62" s="262"/>
      <c r="H62" s="262"/>
    </row>
    <row r="63" spans="1:8" x14ac:dyDescent="0.2">
      <c r="A63" s="221" t="s">
        <v>550</v>
      </c>
      <c r="B63" s="262" t="s">
        <v>541</v>
      </c>
      <c r="C63" s="220">
        <v>-1441.6</v>
      </c>
      <c r="D63" s="263">
        <v>-1441.6</v>
      </c>
      <c r="E63" s="263">
        <v>0</v>
      </c>
      <c r="F63" s="262"/>
      <c r="G63" s="262"/>
      <c r="H63" s="262"/>
    </row>
    <row r="64" spans="1:8" x14ac:dyDescent="0.2">
      <c r="A64" s="221"/>
      <c r="B64" s="262"/>
      <c r="C64" s="220"/>
      <c r="D64" s="263"/>
      <c r="E64" s="263"/>
      <c r="F64" s="262"/>
      <c r="G64" s="262"/>
      <c r="H64" s="262"/>
    </row>
    <row r="65" spans="1:8" x14ac:dyDescent="0.2">
      <c r="A65" s="62"/>
      <c r="B65" s="62" t="s">
        <v>311</v>
      </c>
      <c r="C65" s="242">
        <f>SUM(C57:C64)</f>
        <v>-180023.51</v>
      </c>
      <c r="D65" s="242">
        <f>SUM(D57:D64)</f>
        <v>-180023.51</v>
      </c>
      <c r="E65" s="242">
        <f>SUM(E57:E64)</f>
        <v>0</v>
      </c>
      <c r="F65" s="242"/>
      <c r="G65" s="242"/>
      <c r="H65" s="242"/>
    </row>
    <row r="68" spans="1:8" x14ac:dyDescent="0.2">
      <c r="A68" s="215" t="s">
        <v>310</v>
      </c>
      <c r="B68" s="215"/>
      <c r="C68" s="292"/>
      <c r="D68" s="292"/>
      <c r="E68" s="292"/>
      <c r="G68" s="268" t="s">
        <v>309</v>
      </c>
    </row>
    <row r="69" spans="1:8" x14ac:dyDescent="0.2">
      <c r="A69" s="279"/>
      <c r="B69" s="279"/>
      <c r="C69" s="227"/>
    </row>
    <row r="70" spans="1:8" ht="27.95" customHeight="1" x14ac:dyDescent="0.2">
      <c r="A70" s="226" t="s">
        <v>45</v>
      </c>
      <c r="B70" s="225" t="s">
        <v>46</v>
      </c>
      <c r="C70" s="291" t="s">
        <v>47</v>
      </c>
      <c r="D70" s="291" t="s">
        <v>48</v>
      </c>
      <c r="E70" s="291" t="s">
        <v>49</v>
      </c>
      <c r="F70" s="290" t="s">
        <v>308</v>
      </c>
      <c r="G70" s="290" t="s">
        <v>307</v>
      </c>
      <c r="H70" s="290" t="s">
        <v>306</v>
      </c>
    </row>
    <row r="71" spans="1:8" x14ac:dyDescent="0.2">
      <c r="A71" s="221" t="s">
        <v>519</v>
      </c>
      <c r="B71" s="262" t="s">
        <v>519</v>
      </c>
      <c r="C71" s="220"/>
      <c r="D71" s="263"/>
      <c r="E71" s="263"/>
      <c r="F71" s="262"/>
      <c r="G71" s="262"/>
      <c r="H71" s="262"/>
    </row>
    <row r="72" spans="1:8" x14ac:dyDescent="0.2">
      <c r="A72" s="221"/>
      <c r="B72" s="262"/>
      <c r="C72" s="220"/>
      <c r="D72" s="263"/>
      <c r="E72" s="263"/>
      <c r="F72" s="262"/>
      <c r="G72" s="262"/>
      <c r="H72" s="262"/>
    </row>
    <row r="73" spans="1:8" x14ac:dyDescent="0.2">
      <c r="A73" s="221"/>
      <c r="B73" s="262"/>
      <c r="C73" s="220"/>
      <c r="D73" s="263"/>
      <c r="E73" s="263"/>
      <c r="F73" s="262"/>
      <c r="G73" s="262"/>
      <c r="H73" s="262"/>
    </row>
    <row r="74" spans="1:8" x14ac:dyDescent="0.2">
      <c r="A74" s="221"/>
      <c r="B74" s="262"/>
      <c r="C74" s="220"/>
      <c r="D74" s="263"/>
      <c r="E74" s="263"/>
      <c r="F74" s="262"/>
      <c r="G74" s="262"/>
      <c r="H74" s="262"/>
    </row>
    <row r="75" spans="1:8" x14ac:dyDescent="0.2">
      <c r="A75" s="62"/>
      <c r="B75" s="62" t="s">
        <v>305</v>
      </c>
      <c r="C75" s="242">
        <f>SUM(C71:C74)</f>
        <v>0</v>
      </c>
      <c r="D75" s="242">
        <f>SUM(D71:D74)</f>
        <v>0</v>
      </c>
      <c r="E75" s="242">
        <f>SUM(E71:E74)</f>
        <v>0</v>
      </c>
      <c r="F75" s="242"/>
      <c r="G75" s="242"/>
      <c r="H75" s="242"/>
    </row>
  </sheetData>
  <dataValidations count="8">
    <dataValidation allowBlank="1" showInputMessage="1" showErrorMessage="1" prompt="Importe final del periodo que corresponde la información financiera trimestral que se presenta." sqref="D7 D21 D36 D46 D56 D70"/>
    <dataValidation allowBlank="1" showInputMessage="1" showErrorMessage="1" prompt="Saldo al 31 de diciembre del año anterior del ejercio que se presenta." sqref="C7 C21 C36 C46 C56 C70"/>
    <dataValidation allowBlank="1" showInputMessage="1" showErrorMessage="1" prompt="Corresponde al número de la cuenta de acuerdo al Plan de Cuentas emitido por el CONAC (DOF 23/12/2015)." sqref="A7 A21 A36 A46 A56 A70"/>
    <dataValidation allowBlank="1" showInputMessage="1" showErrorMessage="1" prompt="Indicar la tasa de aplicación." sqref="H36 H46 H56 H70"/>
    <dataValidation allowBlank="1" showInputMessage="1" showErrorMessage="1" prompt="Indicar el método de depreciación." sqref="G36 G46 G56 G70"/>
    <dataValidation allowBlank="1" showInputMessage="1" showErrorMessage="1" prompt="Corresponde al nombre o descripción de la cuenta de acuerdo al Plan de Cuentas emitido por el CONAC." sqref="B7 B21 B36 B46 B56 B70"/>
    <dataValidation allowBlank="1" showInputMessage="1" showErrorMessage="1" prompt="Diferencia entre el saldo final y el inicial presentados." sqref="E7 E21 E36 E46 E56 E70"/>
    <dataValidation allowBlank="1" showInputMessage="1" showErrorMessage="1" prompt="Criterio para la aplicación de depreciación: anual, mensual, trimestral, etc." sqref="F7 F21 F70 F46 F56 F36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143</v>
      </c>
      <c r="B2" s="458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7"/>
      <c r="D1" s="247"/>
      <c r="E1" s="247"/>
      <c r="F1" s="5"/>
    </row>
    <row r="2" spans="1:6" ht="11.25" customHeight="1" x14ac:dyDescent="0.2">
      <c r="A2" s="3" t="s">
        <v>139</v>
      </c>
      <c r="B2" s="3"/>
      <c r="C2" s="247"/>
      <c r="D2" s="247"/>
      <c r="E2" s="247"/>
    </row>
    <row r="3" spans="1:6" ht="11.25" customHeight="1" x14ac:dyDescent="0.2">
      <c r="A3" s="3"/>
      <c r="B3" s="3"/>
      <c r="C3" s="247"/>
      <c r="D3" s="247"/>
      <c r="E3" s="247"/>
    </row>
    <row r="4" spans="1:6" ht="11.25" customHeight="1" x14ac:dyDescent="0.2"/>
    <row r="5" spans="1:6" ht="11.25" customHeight="1" x14ac:dyDescent="0.2">
      <c r="A5" s="309" t="s">
        <v>328</v>
      </c>
      <c r="B5" s="309"/>
      <c r="C5" s="306"/>
      <c r="D5" s="306"/>
      <c r="E5" s="306"/>
      <c r="F5" s="189" t="s">
        <v>325</v>
      </c>
    </row>
    <row r="6" spans="1:6" s="8" customFormat="1" x14ac:dyDescent="0.2">
      <c r="A6" s="17"/>
      <c r="B6" s="17"/>
      <c r="C6" s="306"/>
      <c r="D6" s="306"/>
      <c r="E6" s="306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  <c r="F7" s="290" t="s">
        <v>308</v>
      </c>
    </row>
    <row r="8" spans="1:6" x14ac:dyDescent="0.2">
      <c r="A8" s="283" t="s">
        <v>519</v>
      </c>
      <c r="B8" s="283" t="s">
        <v>519</v>
      </c>
      <c r="C8" s="220"/>
      <c r="D8" s="302"/>
      <c r="E8" s="302"/>
      <c r="F8" s="301"/>
    </row>
    <row r="9" spans="1:6" x14ac:dyDescent="0.2">
      <c r="A9" s="283"/>
      <c r="B9" s="283"/>
      <c r="C9" s="220"/>
      <c r="D9" s="302"/>
      <c r="E9" s="302"/>
      <c r="F9" s="301"/>
    </row>
    <row r="10" spans="1:6" x14ac:dyDescent="0.2">
      <c r="A10" s="283"/>
      <c r="B10" s="283"/>
      <c r="C10" s="220"/>
      <c r="D10" s="302"/>
      <c r="E10" s="302"/>
      <c r="F10" s="301"/>
    </row>
    <row r="11" spans="1:6" x14ac:dyDescent="0.2">
      <c r="A11" s="283"/>
      <c r="B11" s="283"/>
      <c r="C11" s="220"/>
      <c r="D11" s="302"/>
      <c r="E11" s="302"/>
      <c r="F11" s="301"/>
    </row>
    <row r="12" spans="1:6" x14ac:dyDescent="0.2">
      <c r="A12" s="283"/>
      <c r="B12" s="283"/>
      <c r="C12" s="220"/>
      <c r="D12" s="302"/>
      <c r="E12" s="302"/>
      <c r="F12" s="301"/>
    </row>
    <row r="13" spans="1:6" x14ac:dyDescent="0.2">
      <c r="A13" s="62"/>
      <c r="B13" s="62" t="s">
        <v>327</v>
      </c>
      <c r="C13" s="242">
        <f>SUM(C8:C12)</f>
        <v>0</v>
      </c>
      <c r="D13" s="242">
        <f>SUM(D8:D12)</f>
        <v>0</v>
      </c>
      <c r="E13" s="242">
        <f>SUM(E8:E12)</f>
        <v>0</v>
      </c>
      <c r="F13" s="62"/>
    </row>
    <row r="14" spans="1:6" x14ac:dyDescent="0.2">
      <c r="A14" s="60"/>
      <c r="B14" s="60"/>
      <c r="C14" s="229"/>
      <c r="D14" s="229"/>
      <c r="E14" s="229"/>
      <c r="F14" s="60"/>
    </row>
    <row r="15" spans="1:6" x14ac:dyDescent="0.2">
      <c r="A15" s="60"/>
      <c r="B15" s="60"/>
      <c r="C15" s="229"/>
      <c r="D15" s="229"/>
      <c r="E15" s="229"/>
      <c r="F15" s="60"/>
    </row>
    <row r="16" spans="1:6" ht="11.25" customHeight="1" x14ac:dyDescent="0.2">
      <c r="A16" s="308" t="s">
        <v>326</v>
      </c>
      <c r="B16" s="307"/>
      <c r="C16" s="306"/>
      <c r="D16" s="306"/>
      <c r="E16" s="306"/>
      <c r="F16" s="189" t="s">
        <v>325</v>
      </c>
    </row>
    <row r="17" spans="1:6" x14ac:dyDescent="0.2">
      <c r="A17" s="286"/>
      <c r="B17" s="286"/>
      <c r="C17" s="287"/>
      <c r="D17" s="287"/>
      <c r="E17" s="287"/>
    </row>
    <row r="18" spans="1:6" ht="15" customHeight="1" x14ac:dyDescent="0.2">
      <c r="A18" s="226" t="s">
        <v>45</v>
      </c>
      <c r="B18" s="225" t="s">
        <v>46</v>
      </c>
      <c r="C18" s="291" t="s">
        <v>47</v>
      </c>
      <c r="D18" s="291" t="s">
        <v>48</v>
      </c>
      <c r="E18" s="291" t="s">
        <v>49</v>
      </c>
      <c r="F18" s="290" t="s">
        <v>308</v>
      </c>
    </row>
    <row r="19" spans="1:6" ht="11.25" customHeight="1" x14ac:dyDescent="0.2">
      <c r="A19" s="221" t="s">
        <v>519</v>
      </c>
      <c r="B19" s="283" t="s">
        <v>519</v>
      </c>
      <c r="C19" s="220"/>
      <c r="D19" s="220"/>
      <c r="E19" s="220"/>
      <c r="F19" s="301"/>
    </row>
    <row r="20" spans="1:6" ht="11.25" customHeight="1" x14ac:dyDescent="0.2">
      <c r="A20" s="221"/>
      <c r="B20" s="283"/>
      <c r="C20" s="220"/>
      <c r="D20" s="220"/>
      <c r="E20" s="220"/>
      <c r="F20" s="301"/>
    </row>
    <row r="21" spans="1:6" x14ac:dyDescent="0.2">
      <c r="A21" s="221"/>
      <c r="B21" s="283"/>
      <c r="C21" s="220"/>
      <c r="D21" s="220"/>
      <c r="E21" s="220"/>
      <c r="F21" s="301"/>
    </row>
    <row r="22" spans="1:6" x14ac:dyDescent="0.2">
      <c r="A22" s="62"/>
      <c r="B22" s="62" t="s">
        <v>324</v>
      </c>
      <c r="C22" s="242">
        <f>SUM(C19:C21)</f>
        <v>0</v>
      </c>
      <c r="D22" s="242">
        <f>SUM(D19:D21)</f>
        <v>0</v>
      </c>
      <c r="E22" s="242">
        <f>SUM(E19:E21)</f>
        <v>0</v>
      </c>
      <c r="F22" s="62"/>
    </row>
    <row r="23" spans="1:6" x14ac:dyDescent="0.2">
      <c r="A23" s="60"/>
      <c r="B23" s="60"/>
      <c r="C23" s="229"/>
      <c r="D23" s="229"/>
      <c r="E23" s="229"/>
      <c r="F23" s="60"/>
    </row>
    <row r="24" spans="1:6" x14ac:dyDescent="0.2">
      <c r="A24" s="60"/>
      <c r="B24" s="60"/>
      <c r="C24" s="229"/>
      <c r="D24" s="229"/>
      <c r="E24" s="229"/>
      <c r="F24" s="60"/>
    </row>
    <row r="25" spans="1:6" ht="11.25" customHeight="1" x14ac:dyDescent="0.2">
      <c r="A25" s="305" t="s">
        <v>323</v>
      </c>
      <c r="B25" s="304"/>
      <c r="C25" s="303"/>
      <c r="D25" s="303"/>
      <c r="E25" s="292"/>
      <c r="F25" s="268" t="s">
        <v>322</v>
      </c>
    </row>
    <row r="26" spans="1:6" x14ac:dyDescent="0.2">
      <c r="A26" s="279"/>
      <c r="B26" s="279"/>
      <c r="C26" s="227"/>
    </row>
    <row r="27" spans="1:6" ht="15" customHeight="1" x14ac:dyDescent="0.2">
      <c r="A27" s="226" t="s">
        <v>45</v>
      </c>
      <c r="B27" s="225" t="s">
        <v>46</v>
      </c>
      <c r="C27" s="291" t="s">
        <v>47</v>
      </c>
      <c r="D27" s="291" t="s">
        <v>48</v>
      </c>
      <c r="E27" s="291" t="s">
        <v>49</v>
      </c>
      <c r="F27" s="290" t="s">
        <v>308</v>
      </c>
    </row>
    <row r="28" spans="1:6" x14ac:dyDescent="0.2">
      <c r="A28" s="283" t="s">
        <v>519</v>
      </c>
      <c r="B28" s="283" t="s">
        <v>519</v>
      </c>
      <c r="C28" s="220"/>
      <c r="D28" s="302"/>
      <c r="E28" s="302"/>
      <c r="F28" s="301"/>
    </row>
    <row r="29" spans="1:6" x14ac:dyDescent="0.2">
      <c r="A29" s="283"/>
      <c r="B29" s="283"/>
      <c r="C29" s="220"/>
      <c r="D29" s="302"/>
      <c r="E29" s="302"/>
      <c r="F29" s="301"/>
    </row>
    <row r="30" spans="1:6" x14ac:dyDescent="0.2">
      <c r="A30" s="283"/>
      <c r="B30" s="283"/>
      <c r="C30" s="220"/>
      <c r="D30" s="302"/>
      <c r="E30" s="302"/>
      <c r="F30" s="301"/>
    </row>
    <row r="31" spans="1:6" x14ac:dyDescent="0.2">
      <c r="A31" s="283"/>
      <c r="B31" s="283"/>
      <c r="C31" s="220"/>
      <c r="D31" s="302"/>
      <c r="E31" s="302"/>
      <c r="F31" s="301"/>
    </row>
    <row r="32" spans="1:6" x14ac:dyDescent="0.2">
      <c r="A32" s="283"/>
      <c r="B32" s="283"/>
      <c r="C32" s="220"/>
      <c r="D32" s="302"/>
      <c r="E32" s="302"/>
      <c r="F32" s="301"/>
    </row>
    <row r="33" spans="1:6" x14ac:dyDescent="0.2">
      <c r="A33" s="283"/>
      <c r="B33" s="283"/>
      <c r="C33" s="220"/>
      <c r="D33" s="302"/>
      <c r="E33" s="302"/>
      <c r="F33" s="301"/>
    </row>
    <row r="34" spans="1:6" x14ac:dyDescent="0.2">
      <c r="A34" s="300"/>
      <c r="B34" s="300" t="s">
        <v>321</v>
      </c>
      <c r="C34" s="299">
        <f>SUM(C28:C33)</f>
        <v>0</v>
      </c>
      <c r="D34" s="299">
        <f>SUM(D28:D33)</f>
        <v>0</v>
      </c>
      <c r="E34" s="299">
        <f>SUM(E28:E33)</f>
        <v>0</v>
      </c>
      <c r="F34" s="299"/>
    </row>
    <row r="35" spans="1:6" x14ac:dyDescent="0.2">
      <c r="A35" s="298"/>
      <c r="B35" s="296"/>
      <c r="C35" s="297"/>
      <c r="D35" s="297"/>
      <c r="E35" s="297"/>
      <c r="F35" s="296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143</v>
      </c>
      <c r="B2" s="458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89" t="s">
        <v>50</v>
      </c>
    </row>
    <row r="6" spans="1:17" x14ac:dyDescent="0.2">
      <c r="A6" s="18" t="s">
        <v>519</v>
      </c>
      <c r="B6" s="18" t="s">
        <v>519</v>
      </c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53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7"/>
      <c r="D1" s="239"/>
      <c r="E1" s="4"/>
      <c r="F1" s="5"/>
    </row>
    <row r="2" spans="1:6" s="89" customFormat="1" x14ac:dyDescent="0.2">
      <c r="A2" s="3" t="s">
        <v>139</v>
      </c>
      <c r="B2" s="3"/>
      <c r="C2" s="247"/>
      <c r="D2" s="239"/>
      <c r="E2" s="4"/>
    </row>
    <row r="3" spans="1:6" s="89" customFormat="1" x14ac:dyDescent="0.2">
      <c r="C3" s="7"/>
      <c r="D3" s="239"/>
      <c r="E3" s="4"/>
    </row>
    <row r="4" spans="1:6" s="89" customFormat="1" x14ac:dyDescent="0.2">
      <c r="C4" s="7"/>
      <c r="D4" s="239"/>
      <c r="E4" s="4"/>
    </row>
    <row r="5" spans="1:6" s="89" customFormat="1" ht="11.25" customHeight="1" x14ac:dyDescent="0.2">
      <c r="A5" s="215" t="s">
        <v>251</v>
      </c>
      <c r="B5" s="228"/>
      <c r="C5" s="7"/>
      <c r="D5" s="247"/>
      <c r="E5" s="189" t="s">
        <v>244</v>
      </c>
    </row>
    <row r="6" spans="1:6" s="89" customFormat="1" x14ac:dyDescent="0.2">
      <c r="A6" s="249"/>
      <c r="B6" s="249"/>
      <c r="C6" s="248"/>
      <c r="D6" s="3"/>
      <c r="E6" s="247"/>
      <c r="F6" s="3"/>
    </row>
    <row r="7" spans="1:6" ht="15" customHeight="1" x14ac:dyDescent="0.2">
      <c r="A7" s="226" t="s">
        <v>45</v>
      </c>
      <c r="B7" s="225" t="s">
        <v>46</v>
      </c>
      <c r="C7" s="223" t="s">
        <v>243</v>
      </c>
      <c r="D7" s="224" t="s">
        <v>242</v>
      </c>
      <c r="E7" s="223" t="s">
        <v>241</v>
      </c>
    </row>
    <row r="8" spans="1:6" ht="11.25" customHeight="1" x14ac:dyDescent="0.2">
      <c r="A8" s="221" t="s">
        <v>519</v>
      </c>
      <c r="B8" s="221" t="s">
        <v>519</v>
      </c>
      <c r="C8" s="220"/>
      <c r="D8" s="245"/>
      <c r="E8" s="220"/>
    </row>
    <row r="9" spans="1:6" ht="11.25" customHeight="1" x14ac:dyDescent="0.2">
      <c r="A9" s="221"/>
      <c r="B9" s="221"/>
      <c r="C9" s="220"/>
      <c r="D9" s="245"/>
      <c r="E9" s="220"/>
    </row>
    <row r="10" spans="1:6" ht="11.25" customHeight="1" x14ac:dyDescent="0.2">
      <c r="A10" s="221"/>
      <c r="B10" s="221"/>
      <c r="C10" s="220"/>
      <c r="D10" s="245"/>
      <c r="E10" s="220"/>
    </row>
    <row r="11" spans="1:6" ht="11.25" customHeight="1" x14ac:dyDescent="0.2">
      <c r="A11" s="221"/>
      <c r="B11" s="221"/>
      <c r="C11" s="220"/>
      <c r="D11" s="245"/>
      <c r="E11" s="220"/>
    </row>
    <row r="12" spans="1:6" ht="11.25" customHeight="1" x14ac:dyDescent="0.2">
      <c r="A12" s="221"/>
      <c r="B12" s="221"/>
      <c r="C12" s="220"/>
      <c r="D12" s="245"/>
      <c r="E12" s="220"/>
    </row>
    <row r="13" spans="1:6" ht="11.25" customHeight="1" x14ac:dyDescent="0.2">
      <c r="A13" s="221"/>
      <c r="B13" s="221"/>
      <c r="C13" s="220"/>
      <c r="D13" s="245"/>
      <c r="E13" s="220"/>
    </row>
    <row r="14" spans="1:6" ht="11.25" customHeight="1" x14ac:dyDescent="0.2">
      <c r="A14" s="221"/>
      <c r="B14" s="221"/>
      <c r="C14" s="220"/>
      <c r="D14" s="245"/>
      <c r="E14" s="220"/>
    </row>
    <row r="15" spans="1:6" ht="11.25" customHeight="1" x14ac:dyDescent="0.2">
      <c r="A15" s="221"/>
      <c r="B15" s="221"/>
      <c r="C15" s="220"/>
      <c r="D15" s="245"/>
      <c r="E15" s="220"/>
    </row>
    <row r="16" spans="1:6" ht="11.25" customHeight="1" x14ac:dyDescent="0.2">
      <c r="A16" s="221"/>
      <c r="B16" s="221"/>
      <c r="C16" s="220"/>
      <c r="D16" s="245"/>
      <c r="E16" s="220"/>
    </row>
    <row r="17" spans="1:6" ht="11.25" customHeight="1" x14ac:dyDescent="0.2">
      <c r="A17" s="221"/>
      <c r="B17" s="221"/>
      <c r="C17" s="220"/>
      <c r="D17" s="245"/>
      <c r="E17" s="220"/>
    </row>
    <row r="18" spans="1:6" x14ac:dyDescent="0.2">
      <c r="A18" s="221"/>
      <c r="B18" s="221"/>
      <c r="C18" s="220"/>
      <c r="D18" s="245"/>
      <c r="E18" s="220"/>
    </row>
    <row r="19" spans="1:6" x14ac:dyDescent="0.2">
      <c r="A19" s="221"/>
      <c r="B19" s="221"/>
      <c r="C19" s="220"/>
      <c r="D19" s="245"/>
      <c r="E19" s="220"/>
    </row>
    <row r="20" spans="1:6" x14ac:dyDescent="0.2">
      <c r="A20" s="246"/>
      <c r="B20" s="246"/>
      <c r="C20" s="244"/>
      <c r="D20" s="245"/>
      <c r="E20" s="244"/>
    </row>
    <row r="21" spans="1:6" x14ac:dyDescent="0.2">
      <c r="A21" s="243"/>
      <c r="B21" s="243" t="s">
        <v>250</v>
      </c>
      <c r="C21" s="230">
        <f>SUM(C8:C20)</f>
        <v>0</v>
      </c>
      <c r="D21" s="242"/>
      <c r="E21" s="230"/>
    </row>
    <row r="22" spans="1:6" x14ac:dyDescent="0.2">
      <c r="A22" s="241"/>
      <c r="B22" s="241"/>
      <c r="C22" s="240"/>
      <c r="D22" s="241"/>
      <c r="E22" s="240"/>
    </row>
    <row r="23" spans="1:6" x14ac:dyDescent="0.2">
      <c r="A23" s="241"/>
      <c r="B23" s="241"/>
      <c r="C23" s="240"/>
      <c r="D23" s="241"/>
      <c r="E23" s="240"/>
    </row>
    <row r="24" spans="1:6" ht="11.25" customHeight="1" x14ac:dyDescent="0.2">
      <c r="A24" s="215" t="s">
        <v>249</v>
      </c>
      <c r="B24" s="228"/>
      <c r="C24" s="227"/>
      <c r="D24" s="189" t="s">
        <v>244</v>
      </c>
    </row>
    <row r="25" spans="1:6" x14ac:dyDescent="0.2">
      <c r="A25" s="89"/>
      <c r="B25" s="89"/>
      <c r="C25" s="7"/>
      <c r="D25" s="239"/>
      <c r="E25" s="4"/>
      <c r="F25" s="89"/>
    </row>
    <row r="26" spans="1:6" ht="15" customHeight="1" x14ac:dyDescent="0.2">
      <c r="A26" s="226" t="s">
        <v>45</v>
      </c>
      <c r="B26" s="225" t="s">
        <v>46</v>
      </c>
      <c r="C26" s="223" t="s">
        <v>243</v>
      </c>
      <c r="D26" s="224" t="s">
        <v>242</v>
      </c>
      <c r="E26" s="238"/>
    </row>
    <row r="27" spans="1:6" ht="11.25" customHeight="1" x14ac:dyDescent="0.2">
      <c r="A27" s="236" t="s">
        <v>519</v>
      </c>
      <c r="B27" s="235" t="s">
        <v>519</v>
      </c>
      <c r="C27" s="234"/>
      <c r="D27" s="220"/>
      <c r="E27" s="10"/>
    </row>
    <row r="28" spans="1:6" ht="11.25" customHeight="1" x14ac:dyDescent="0.2">
      <c r="A28" s="236"/>
      <c r="B28" s="235"/>
      <c r="C28" s="234"/>
      <c r="D28" s="220"/>
      <c r="E28" s="10"/>
    </row>
    <row r="29" spans="1:6" ht="11.25" customHeight="1" x14ac:dyDescent="0.2">
      <c r="A29" s="236"/>
      <c r="B29" s="235"/>
      <c r="C29" s="234"/>
      <c r="D29" s="220"/>
      <c r="E29" s="10"/>
    </row>
    <row r="30" spans="1:6" ht="11.25" customHeight="1" x14ac:dyDescent="0.2">
      <c r="A30" s="236"/>
      <c r="B30" s="235"/>
      <c r="C30" s="234"/>
      <c r="D30" s="220"/>
      <c r="E30" s="10"/>
    </row>
    <row r="31" spans="1:6" ht="11.25" customHeight="1" x14ac:dyDescent="0.2">
      <c r="A31" s="236"/>
      <c r="B31" s="235"/>
      <c r="C31" s="234"/>
      <c r="D31" s="220"/>
      <c r="E31" s="10"/>
    </row>
    <row r="32" spans="1:6" ht="11.25" customHeight="1" x14ac:dyDescent="0.2">
      <c r="A32" s="236"/>
      <c r="B32" s="235"/>
      <c r="C32" s="234"/>
      <c r="D32" s="220"/>
      <c r="E32" s="10"/>
    </row>
    <row r="33" spans="1:5" ht="11.25" customHeight="1" x14ac:dyDescent="0.2">
      <c r="A33" s="236"/>
      <c r="B33" s="235"/>
      <c r="C33" s="234"/>
      <c r="D33" s="220"/>
      <c r="E33" s="10"/>
    </row>
    <row r="34" spans="1:5" ht="11.25" customHeight="1" x14ac:dyDescent="0.2">
      <c r="A34" s="236"/>
      <c r="B34" s="235"/>
      <c r="C34" s="234"/>
      <c r="D34" s="220"/>
      <c r="E34" s="10"/>
    </row>
    <row r="35" spans="1:5" ht="11.25" customHeight="1" x14ac:dyDescent="0.2">
      <c r="A35" s="236"/>
      <c r="B35" s="235"/>
      <c r="C35" s="234"/>
      <c r="D35" s="220"/>
      <c r="E35" s="10"/>
    </row>
    <row r="36" spans="1:5" ht="11.25" customHeight="1" x14ac:dyDescent="0.2">
      <c r="A36" s="236"/>
      <c r="B36" s="235"/>
      <c r="C36" s="234"/>
      <c r="D36" s="220"/>
      <c r="E36" s="10"/>
    </row>
    <row r="37" spans="1:5" ht="11.25" customHeight="1" x14ac:dyDescent="0.2">
      <c r="A37" s="236"/>
      <c r="B37" s="235"/>
      <c r="C37" s="234"/>
      <c r="D37" s="220"/>
      <c r="E37" s="10"/>
    </row>
    <row r="38" spans="1:5" ht="11.25" customHeight="1" x14ac:dyDescent="0.2">
      <c r="A38" s="236"/>
      <c r="B38" s="235"/>
      <c r="C38" s="234"/>
      <c r="D38" s="220"/>
      <c r="E38" s="10"/>
    </row>
    <row r="39" spans="1:5" ht="11.25" customHeight="1" x14ac:dyDescent="0.2">
      <c r="A39" s="236"/>
      <c r="B39" s="235"/>
      <c r="C39" s="234"/>
      <c r="D39" s="220"/>
      <c r="E39" s="10"/>
    </row>
    <row r="40" spans="1:5" ht="11.25" customHeight="1" x14ac:dyDescent="0.2">
      <c r="A40" s="236"/>
      <c r="B40" s="235"/>
      <c r="C40" s="234"/>
      <c r="D40" s="220"/>
      <c r="E40" s="10"/>
    </row>
    <row r="41" spans="1:5" ht="11.25" customHeight="1" x14ac:dyDescent="0.2">
      <c r="A41" s="236"/>
      <c r="B41" s="235"/>
      <c r="C41" s="234"/>
      <c r="D41" s="220"/>
      <c r="E41" s="10"/>
    </row>
    <row r="42" spans="1:5" ht="11.25" customHeight="1" x14ac:dyDescent="0.2">
      <c r="A42" s="236"/>
      <c r="B42" s="235"/>
      <c r="C42" s="234"/>
      <c r="D42" s="220"/>
      <c r="E42" s="10"/>
    </row>
    <row r="43" spans="1:5" ht="11.25" customHeight="1" x14ac:dyDescent="0.2">
      <c r="A43" s="236"/>
      <c r="B43" s="235"/>
      <c r="C43" s="234"/>
      <c r="D43" s="220"/>
      <c r="E43" s="10"/>
    </row>
    <row r="44" spans="1:5" ht="11.25" customHeight="1" x14ac:dyDescent="0.2">
      <c r="A44" s="236"/>
      <c r="B44" s="235"/>
      <c r="C44" s="234"/>
      <c r="D44" s="220"/>
      <c r="E44" s="10"/>
    </row>
    <row r="45" spans="1:5" ht="11.25" customHeight="1" x14ac:dyDescent="0.2">
      <c r="A45" s="236"/>
      <c r="B45" s="235"/>
      <c r="C45" s="234"/>
      <c r="D45" s="220"/>
      <c r="E45" s="10"/>
    </row>
    <row r="46" spans="1:5" ht="11.25" customHeight="1" x14ac:dyDescent="0.2">
      <c r="A46" s="236"/>
      <c r="B46" s="235"/>
      <c r="C46" s="234"/>
      <c r="D46" s="220"/>
      <c r="E46" s="10"/>
    </row>
    <row r="47" spans="1:5" ht="11.25" customHeight="1" x14ac:dyDescent="0.2">
      <c r="A47" s="236"/>
      <c r="B47" s="235"/>
      <c r="C47" s="234"/>
      <c r="D47" s="220"/>
      <c r="E47" s="10"/>
    </row>
    <row r="48" spans="1:5" ht="11.25" customHeight="1" x14ac:dyDescent="0.2">
      <c r="A48" s="236"/>
      <c r="B48" s="235"/>
      <c r="C48" s="234"/>
      <c r="D48" s="220"/>
      <c r="E48" s="10"/>
    </row>
    <row r="49" spans="1:6" ht="11.25" customHeight="1" x14ac:dyDescent="0.2">
      <c r="A49" s="236"/>
      <c r="B49" s="235"/>
      <c r="C49" s="234"/>
      <c r="D49" s="220"/>
      <c r="E49" s="10"/>
    </row>
    <row r="50" spans="1:6" ht="11.25" customHeight="1" x14ac:dyDescent="0.2">
      <c r="A50" s="236"/>
      <c r="B50" s="235"/>
      <c r="C50" s="234"/>
      <c r="D50" s="220"/>
      <c r="E50" s="10"/>
    </row>
    <row r="51" spans="1:6" ht="11.25" customHeight="1" x14ac:dyDescent="0.2">
      <c r="A51" s="236"/>
      <c r="B51" s="235"/>
      <c r="C51" s="234"/>
      <c r="D51" s="220"/>
      <c r="E51" s="10"/>
    </row>
    <row r="52" spans="1:6" x14ac:dyDescent="0.2">
      <c r="A52" s="233"/>
      <c r="B52" s="233" t="s">
        <v>248</v>
      </c>
      <c r="C52" s="232">
        <f>SUM(C27:C51)</f>
        <v>0</v>
      </c>
      <c r="D52" s="237"/>
      <c r="E52" s="11"/>
    </row>
    <row r="53" spans="1:6" x14ac:dyDescent="0.2">
      <c r="A53" s="60"/>
      <c r="B53" s="60"/>
      <c r="C53" s="229"/>
      <c r="D53" s="60"/>
      <c r="E53" s="229"/>
      <c r="F53" s="89"/>
    </row>
    <row r="54" spans="1:6" x14ac:dyDescent="0.2">
      <c r="A54" s="60"/>
      <c r="B54" s="60"/>
      <c r="C54" s="229"/>
      <c r="D54" s="60"/>
      <c r="E54" s="229"/>
      <c r="F54" s="89"/>
    </row>
    <row r="55" spans="1:6" ht="11.25" customHeight="1" x14ac:dyDescent="0.2">
      <c r="A55" s="215" t="s">
        <v>247</v>
      </c>
      <c r="B55" s="228"/>
      <c r="C55" s="227"/>
      <c r="D55" s="89"/>
      <c r="E55" s="189" t="s">
        <v>244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6" t="s">
        <v>45</v>
      </c>
      <c r="B57" s="225" t="s">
        <v>46</v>
      </c>
      <c r="C57" s="223" t="s">
        <v>243</v>
      </c>
      <c r="D57" s="224" t="s">
        <v>242</v>
      </c>
      <c r="E57" s="223" t="s">
        <v>241</v>
      </c>
      <c r="F57" s="222"/>
    </row>
    <row r="58" spans="1:6" x14ac:dyDescent="0.2">
      <c r="A58" s="236" t="s">
        <v>519</v>
      </c>
      <c r="B58" s="235" t="s">
        <v>519</v>
      </c>
      <c r="C58" s="234"/>
      <c r="D58" s="234"/>
      <c r="E58" s="220"/>
      <c r="F58" s="10"/>
    </row>
    <row r="59" spans="1:6" x14ac:dyDescent="0.2">
      <c r="A59" s="236"/>
      <c r="B59" s="235"/>
      <c r="C59" s="234"/>
      <c r="D59" s="234"/>
      <c r="E59" s="220"/>
      <c r="F59" s="10"/>
    </row>
    <row r="60" spans="1:6" x14ac:dyDescent="0.2">
      <c r="A60" s="236"/>
      <c r="B60" s="235"/>
      <c r="C60" s="234"/>
      <c r="D60" s="234"/>
      <c r="E60" s="220"/>
      <c r="F60" s="10"/>
    </row>
    <row r="61" spans="1:6" x14ac:dyDescent="0.2">
      <c r="A61" s="236"/>
      <c r="B61" s="235"/>
      <c r="C61" s="234"/>
      <c r="D61" s="234"/>
      <c r="E61" s="220"/>
      <c r="F61" s="10"/>
    </row>
    <row r="62" spans="1:6" x14ac:dyDescent="0.2">
      <c r="A62" s="236"/>
      <c r="B62" s="235"/>
      <c r="C62" s="234"/>
      <c r="D62" s="234"/>
      <c r="E62" s="220"/>
      <c r="F62" s="10"/>
    </row>
    <row r="63" spans="1:6" x14ac:dyDescent="0.2">
      <c r="A63" s="236"/>
      <c r="B63" s="235"/>
      <c r="C63" s="234"/>
      <c r="D63" s="234"/>
      <c r="E63" s="220"/>
      <c r="F63" s="10"/>
    </row>
    <row r="64" spans="1:6" x14ac:dyDescent="0.2">
      <c r="A64" s="236"/>
      <c r="B64" s="235"/>
      <c r="C64" s="234"/>
      <c r="D64" s="234"/>
      <c r="E64" s="220"/>
      <c r="F64" s="10"/>
    </row>
    <row r="65" spans="1:6" x14ac:dyDescent="0.2">
      <c r="A65" s="233"/>
      <c r="B65" s="233" t="s">
        <v>246</v>
      </c>
      <c r="C65" s="232">
        <f>SUM(C58:C64)</f>
        <v>0</v>
      </c>
      <c r="D65" s="231"/>
      <c r="E65" s="230"/>
      <c r="F65" s="11"/>
    </row>
    <row r="66" spans="1:6" x14ac:dyDescent="0.2">
      <c r="A66" s="60"/>
      <c r="B66" s="60"/>
      <c r="C66" s="229"/>
      <c r="D66" s="60"/>
      <c r="E66" s="229"/>
      <c r="F66" s="89"/>
    </row>
    <row r="67" spans="1:6" x14ac:dyDescent="0.2">
      <c r="A67" s="60"/>
      <c r="B67" s="60"/>
      <c r="C67" s="229"/>
      <c r="D67" s="60"/>
      <c r="E67" s="229"/>
      <c r="F67" s="89"/>
    </row>
    <row r="68" spans="1:6" ht="11.25" customHeight="1" x14ac:dyDescent="0.2">
      <c r="A68" s="215" t="s">
        <v>245</v>
      </c>
      <c r="B68" s="228"/>
      <c r="C68" s="227"/>
      <c r="D68" s="89"/>
      <c r="E68" s="189" t="s">
        <v>244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6" t="s">
        <v>45</v>
      </c>
      <c r="B70" s="225" t="s">
        <v>46</v>
      </c>
      <c r="C70" s="223" t="s">
        <v>243</v>
      </c>
      <c r="D70" s="224" t="s">
        <v>242</v>
      </c>
      <c r="E70" s="223" t="s">
        <v>241</v>
      </c>
      <c r="F70" s="222"/>
    </row>
    <row r="71" spans="1:6" x14ac:dyDescent="0.2">
      <c r="A71" s="221" t="s">
        <v>519</v>
      </c>
      <c r="B71" s="221" t="s">
        <v>519</v>
      </c>
      <c r="C71" s="220"/>
      <c r="D71" s="220"/>
      <c r="E71" s="220"/>
      <c r="F71" s="10"/>
    </row>
    <row r="72" spans="1:6" x14ac:dyDescent="0.2">
      <c r="A72" s="221"/>
      <c r="B72" s="221"/>
      <c r="C72" s="220"/>
      <c r="D72" s="220"/>
      <c r="E72" s="220"/>
      <c r="F72" s="10"/>
    </row>
    <row r="73" spans="1:6" x14ac:dyDescent="0.2">
      <c r="A73" s="221"/>
      <c r="B73" s="221"/>
      <c r="C73" s="220"/>
      <c r="D73" s="220"/>
      <c r="E73" s="220"/>
      <c r="F73" s="10"/>
    </row>
    <row r="74" spans="1:6" x14ac:dyDescent="0.2">
      <c r="A74" s="221"/>
      <c r="B74" s="221"/>
      <c r="C74" s="220"/>
      <c r="D74" s="220"/>
      <c r="E74" s="220"/>
      <c r="F74" s="10"/>
    </row>
    <row r="75" spans="1:6" x14ac:dyDescent="0.2">
      <c r="A75" s="221"/>
      <c r="B75" s="221"/>
      <c r="C75" s="220"/>
      <c r="D75" s="220"/>
      <c r="E75" s="220"/>
      <c r="F75" s="10"/>
    </row>
    <row r="76" spans="1:6" x14ac:dyDescent="0.2">
      <c r="A76" s="221"/>
      <c r="B76" s="221"/>
      <c r="C76" s="220"/>
      <c r="D76" s="220"/>
      <c r="E76" s="220"/>
      <c r="F76" s="10"/>
    </row>
    <row r="77" spans="1:6" x14ac:dyDescent="0.2">
      <c r="A77" s="221"/>
      <c r="B77" s="221"/>
      <c r="C77" s="220"/>
      <c r="D77" s="220"/>
      <c r="E77" s="220"/>
      <c r="F77" s="10"/>
    </row>
    <row r="78" spans="1:6" x14ac:dyDescent="0.2">
      <c r="A78" s="219"/>
      <c r="B78" s="219" t="s">
        <v>240</v>
      </c>
      <c r="C78" s="218">
        <f>SUM(C71:C77)</f>
        <v>0</v>
      </c>
      <c r="D78" s="217"/>
      <c r="E78" s="216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53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6" customFormat="1" ht="11.25" customHeight="1" x14ac:dyDescent="0.25">
      <c r="A5" s="309" t="s">
        <v>333</v>
      </c>
      <c r="B5" s="319"/>
      <c r="C5" s="318"/>
      <c r="D5" s="317" t="s">
        <v>330</v>
      </c>
    </row>
    <row r="6" spans="1:4" x14ac:dyDescent="0.2">
      <c r="A6" s="315"/>
      <c r="B6" s="315"/>
      <c r="C6" s="316"/>
      <c r="D6" s="315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314" t="s">
        <v>262</v>
      </c>
    </row>
    <row r="8" spans="1:4" x14ac:dyDescent="0.2">
      <c r="A8" s="285" t="s">
        <v>519</v>
      </c>
      <c r="B8" s="285" t="s">
        <v>519</v>
      </c>
      <c r="C8" s="229"/>
      <c r="D8" s="313"/>
    </row>
    <row r="9" spans="1:4" x14ac:dyDescent="0.2">
      <c r="A9" s="285"/>
      <c r="B9" s="285"/>
      <c r="C9" s="312"/>
      <c r="D9" s="313"/>
    </row>
    <row r="10" spans="1:4" x14ac:dyDescent="0.2">
      <c r="A10" s="285"/>
      <c r="B10" s="285"/>
      <c r="C10" s="312"/>
      <c r="D10" s="311"/>
    </row>
    <row r="11" spans="1:4" x14ac:dyDescent="0.2">
      <c r="A11" s="251"/>
      <c r="B11" s="251" t="s">
        <v>332</v>
      </c>
      <c r="C11" s="231">
        <f>SUM(C8:C10)</f>
        <v>0</v>
      </c>
      <c r="D11" s="310"/>
    </row>
    <row r="14" spans="1:4" ht="11.25" customHeight="1" x14ac:dyDescent="0.2">
      <c r="A14" s="309" t="s">
        <v>331</v>
      </c>
      <c r="B14" s="319"/>
      <c r="C14" s="318"/>
      <c r="D14" s="317" t="s">
        <v>330</v>
      </c>
    </row>
    <row r="15" spans="1:4" x14ac:dyDescent="0.2">
      <c r="A15" s="315"/>
      <c r="B15" s="315"/>
      <c r="C15" s="316"/>
      <c r="D15" s="315"/>
    </row>
    <row r="16" spans="1:4" ht="15" customHeight="1" x14ac:dyDescent="0.2">
      <c r="A16" s="226" t="s">
        <v>45</v>
      </c>
      <c r="B16" s="225" t="s">
        <v>46</v>
      </c>
      <c r="C16" s="223" t="s">
        <v>243</v>
      </c>
      <c r="D16" s="314" t="s">
        <v>262</v>
      </c>
    </row>
    <row r="17" spans="1:4" x14ac:dyDescent="0.2">
      <c r="A17" s="285" t="s">
        <v>519</v>
      </c>
      <c r="B17" s="285" t="s">
        <v>519</v>
      </c>
      <c r="C17" s="229"/>
      <c r="D17" s="313"/>
    </row>
    <row r="18" spans="1:4" x14ac:dyDescent="0.2">
      <c r="A18" s="285"/>
      <c r="B18" s="285"/>
      <c r="C18" s="312"/>
      <c r="D18" s="313"/>
    </row>
    <row r="19" spans="1:4" x14ac:dyDescent="0.2">
      <c r="A19" s="285"/>
      <c r="B19" s="285"/>
      <c r="C19" s="312"/>
      <c r="D19" s="311"/>
    </row>
    <row r="20" spans="1:4" x14ac:dyDescent="0.2">
      <c r="A20" s="251"/>
      <c r="B20" s="251" t="s">
        <v>329</v>
      </c>
      <c r="C20" s="231">
        <f>SUM(C17:C19)</f>
        <v>0</v>
      </c>
      <c r="D20" s="310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7" t="s">
        <v>143</v>
      </c>
      <c r="B2" s="458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/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7"/>
      <c r="D1" s="247"/>
      <c r="E1" s="247"/>
      <c r="F1" s="247"/>
      <c r="G1" s="247"/>
      <c r="H1" s="5"/>
    </row>
    <row r="2" spans="1:8" x14ac:dyDescent="0.2">
      <c r="A2" s="3" t="s">
        <v>139</v>
      </c>
      <c r="B2" s="3"/>
      <c r="C2" s="247"/>
      <c r="D2" s="247"/>
      <c r="E2" s="247"/>
      <c r="F2" s="247"/>
      <c r="G2" s="247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5" t="s">
        <v>338</v>
      </c>
      <c r="B5" s="189"/>
      <c r="C5" s="23"/>
      <c r="D5" s="23"/>
      <c r="E5" s="23"/>
      <c r="F5" s="23"/>
      <c r="G5" s="23"/>
      <c r="H5" s="323" t="s">
        <v>335</v>
      </c>
    </row>
    <row r="6" spans="1:8" x14ac:dyDescent="0.2">
      <c r="A6" s="286"/>
    </row>
    <row r="7" spans="1:8" ht="15" customHeight="1" x14ac:dyDescent="0.2">
      <c r="A7" s="226" t="s">
        <v>45</v>
      </c>
      <c r="B7" s="225" t="s">
        <v>46</v>
      </c>
      <c r="C7" s="223" t="s">
        <v>243</v>
      </c>
      <c r="D7" s="265" t="s">
        <v>266</v>
      </c>
      <c r="E7" s="265" t="s">
        <v>265</v>
      </c>
      <c r="F7" s="265" t="s">
        <v>264</v>
      </c>
      <c r="G7" s="264" t="s">
        <v>263</v>
      </c>
      <c r="H7" s="225" t="s">
        <v>262</v>
      </c>
    </row>
    <row r="8" spans="1:8" x14ac:dyDescent="0.2">
      <c r="A8" s="221" t="s">
        <v>551</v>
      </c>
      <c r="B8" s="221" t="s">
        <v>552</v>
      </c>
      <c r="C8" s="220">
        <v>-147268.44</v>
      </c>
      <c r="D8" s="220">
        <v>-147268.44</v>
      </c>
      <c r="E8" s="220"/>
      <c r="F8" s="220"/>
      <c r="G8" s="220"/>
      <c r="H8" s="322"/>
    </row>
    <row r="9" spans="1:8" x14ac:dyDescent="0.2">
      <c r="A9" s="221" t="s">
        <v>553</v>
      </c>
      <c r="B9" s="221" t="s">
        <v>554</v>
      </c>
      <c r="C9" s="220">
        <v>-887.81</v>
      </c>
      <c r="D9" s="220">
        <v>-887.81</v>
      </c>
      <c r="E9" s="220"/>
      <c r="F9" s="220"/>
      <c r="G9" s="220"/>
      <c r="H9" s="322"/>
    </row>
    <row r="10" spans="1:8" x14ac:dyDescent="0.2">
      <c r="A10" s="221" t="s">
        <v>555</v>
      </c>
      <c r="B10" s="221" t="s">
        <v>556</v>
      </c>
      <c r="C10" s="220">
        <v>-270</v>
      </c>
      <c r="D10" s="220">
        <v>-270</v>
      </c>
      <c r="E10" s="220"/>
      <c r="F10" s="220"/>
      <c r="G10" s="220"/>
      <c r="H10" s="322"/>
    </row>
    <row r="11" spans="1:8" x14ac:dyDescent="0.2">
      <c r="A11" s="221" t="s">
        <v>557</v>
      </c>
      <c r="B11" s="221" t="s">
        <v>558</v>
      </c>
      <c r="C11" s="220">
        <v>-27</v>
      </c>
      <c r="D11" s="220">
        <v>-27</v>
      </c>
      <c r="E11" s="220"/>
      <c r="F11" s="220"/>
      <c r="G11" s="220"/>
      <c r="H11" s="322"/>
    </row>
    <row r="12" spans="1:8" x14ac:dyDescent="0.2">
      <c r="A12" s="221" t="s">
        <v>559</v>
      </c>
      <c r="B12" s="221" t="s">
        <v>560</v>
      </c>
      <c r="C12" s="220">
        <v>-270</v>
      </c>
      <c r="D12" s="220">
        <v>-270</v>
      </c>
      <c r="E12" s="220"/>
      <c r="F12" s="220"/>
      <c r="G12" s="220"/>
      <c r="H12" s="322"/>
    </row>
    <row r="13" spans="1:8" x14ac:dyDescent="0.2">
      <c r="A13" s="221"/>
      <c r="B13" s="221"/>
      <c r="C13" s="220"/>
      <c r="D13" s="220"/>
      <c r="E13" s="220"/>
      <c r="F13" s="220"/>
      <c r="G13" s="220"/>
      <c r="H13" s="322"/>
    </row>
    <row r="14" spans="1:8" x14ac:dyDescent="0.2">
      <c r="A14" s="221"/>
      <c r="B14" s="221"/>
      <c r="C14" s="220"/>
      <c r="D14" s="220"/>
      <c r="E14" s="220"/>
      <c r="F14" s="220"/>
      <c r="G14" s="220"/>
      <c r="H14" s="322"/>
    </row>
    <row r="15" spans="1:8" x14ac:dyDescent="0.2">
      <c r="A15" s="221"/>
      <c r="B15" s="221"/>
      <c r="C15" s="220"/>
      <c r="D15" s="220"/>
      <c r="E15" s="220"/>
      <c r="F15" s="220"/>
      <c r="G15" s="220"/>
      <c r="H15" s="322"/>
    </row>
    <row r="16" spans="1:8" x14ac:dyDescent="0.2">
      <c r="A16" s="221"/>
      <c r="B16" s="221"/>
      <c r="C16" s="220"/>
      <c r="D16" s="220"/>
      <c r="E16" s="220"/>
      <c r="F16" s="220"/>
      <c r="G16" s="220"/>
      <c r="H16" s="322"/>
    </row>
    <row r="17" spans="1:8" x14ac:dyDescent="0.2">
      <c r="A17" s="221"/>
      <c r="B17" s="221"/>
      <c r="C17" s="220"/>
      <c r="D17" s="220"/>
      <c r="E17" s="220"/>
      <c r="F17" s="220"/>
      <c r="G17" s="220"/>
      <c r="H17" s="322"/>
    </row>
    <row r="18" spans="1:8" x14ac:dyDescent="0.2">
      <c r="A18" s="221"/>
      <c r="B18" s="221"/>
      <c r="C18" s="220"/>
      <c r="D18" s="220"/>
      <c r="E18" s="220"/>
      <c r="F18" s="220"/>
      <c r="G18" s="220"/>
      <c r="H18" s="322"/>
    </row>
    <row r="19" spans="1:8" x14ac:dyDescent="0.2">
      <c r="A19" s="221"/>
      <c r="B19" s="221"/>
      <c r="C19" s="220"/>
      <c r="D19" s="220"/>
      <c r="E19" s="220"/>
      <c r="F19" s="220"/>
      <c r="G19" s="220"/>
      <c r="H19" s="322"/>
    </row>
    <row r="20" spans="1:8" x14ac:dyDescent="0.2">
      <c r="A20" s="221"/>
      <c r="B20" s="221"/>
      <c r="C20" s="220"/>
      <c r="D20" s="220"/>
      <c r="E20" s="220"/>
      <c r="F20" s="220"/>
      <c r="G20" s="220"/>
      <c r="H20" s="322"/>
    </row>
    <row r="21" spans="1:8" x14ac:dyDescent="0.2">
      <c r="A21" s="221"/>
      <c r="B21" s="221"/>
      <c r="C21" s="220"/>
      <c r="D21" s="220"/>
      <c r="E21" s="220"/>
      <c r="F21" s="220"/>
      <c r="G21" s="220"/>
      <c r="H21" s="322"/>
    </row>
    <row r="22" spans="1:8" x14ac:dyDescent="0.2">
      <c r="A22" s="321"/>
      <c r="B22" s="321" t="s">
        <v>337</v>
      </c>
      <c r="C22" s="320">
        <f>SUM(C8:C21)</f>
        <v>-148723.25</v>
      </c>
      <c r="D22" s="320">
        <f>SUM(D8:D21)</f>
        <v>-148723.25</v>
      </c>
      <c r="E22" s="320">
        <f>SUM(E8:E21)</f>
        <v>0</v>
      </c>
      <c r="F22" s="320">
        <f>SUM(F8:F21)</f>
        <v>0</v>
      </c>
      <c r="G22" s="320">
        <f>SUM(G8:G21)</f>
        <v>0</v>
      </c>
      <c r="H22" s="320"/>
    </row>
    <row r="25" spans="1:8" x14ac:dyDescent="0.2">
      <c r="A25" s="215" t="s">
        <v>336</v>
      </c>
      <c r="B25" s="189"/>
      <c r="C25" s="23"/>
      <c r="D25" s="23"/>
      <c r="E25" s="23"/>
      <c r="F25" s="23"/>
      <c r="G25" s="23"/>
      <c r="H25" s="323" t="s">
        <v>335</v>
      </c>
    </row>
    <row r="26" spans="1:8" x14ac:dyDescent="0.2">
      <c r="A26" s="286"/>
    </row>
    <row r="27" spans="1:8" ht="15" customHeight="1" x14ac:dyDescent="0.2">
      <c r="A27" s="226" t="s">
        <v>45</v>
      </c>
      <c r="B27" s="225" t="s">
        <v>46</v>
      </c>
      <c r="C27" s="223" t="s">
        <v>243</v>
      </c>
      <c r="D27" s="265" t="s">
        <v>266</v>
      </c>
      <c r="E27" s="265" t="s">
        <v>265</v>
      </c>
      <c r="F27" s="265" t="s">
        <v>264</v>
      </c>
      <c r="G27" s="264" t="s">
        <v>263</v>
      </c>
      <c r="H27" s="225" t="s">
        <v>262</v>
      </c>
    </row>
    <row r="28" spans="1:8" x14ac:dyDescent="0.2">
      <c r="A28" s="221" t="s">
        <v>518</v>
      </c>
      <c r="B28" s="221" t="s">
        <v>518</v>
      </c>
      <c r="C28" s="220"/>
      <c r="D28" s="220"/>
      <c r="E28" s="220"/>
      <c r="F28" s="220"/>
      <c r="G28" s="220"/>
      <c r="H28" s="322"/>
    </row>
    <row r="29" spans="1:8" x14ac:dyDescent="0.2">
      <c r="A29" s="221"/>
      <c r="B29" s="221"/>
      <c r="C29" s="220"/>
      <c r="D29" s="220"/>
      <c r="E29" s="220"/>
      <c r="F29" s="220"/>
      <c r="G29" s="220"/>
      <c r="H29" s="322"/>
    </row>
    <row r="30" spans="1:8" x14ac:dyDescent="0.2">
      <c r="A30" s="221"/>
      <c r="B30" s="221"/>
      <c r="C30" s="220"/>
      <c r="D30" s="220"/>
      <c r="E30" s="220"/>
      <c r="F30" s="220"/>
      <c r="G30" s="220"/>
      <c r="H30" s="322"/>
    </row>
    <row r="31" spans="1:8" x14ac:dyDescent="0.2">
      <c r="A31" s="221"/>
      <c r="B31" s="221"/>
      <c r="C31" s="220"/>
      <c r="D31" s="220"/>
      <c r="E31" s="220"/>
      <c r="F31" s="220"/>
      <c r="G31" s="220"/>
      <c r="H31" s="322"/>
    </row>
    <row r="32" spans="1:8" x14ac:dyDescent="0.2">
      <c r="A32" s="221"/>
      <c r="B32" s="221"/>
      <c r="C32" s="220"/>
      <c r="D32" s="220"/>
      <c r="E32" s="220"/>
      <c r="F32" s="220"/>
      <c r="G32" s="220"/>
      <c r="H32" s="322"/>
    </row>
    <row r="33" spans="1:8" x14ac:dyDescent="0.2">
      <c r="A33" s="221"/>
      <c r="B33" s="221"/>
      <c r="C33" s="220"/>
      <c r="D33" s="220"/>
      <c r="E33" s="220"/>
      <c r="F33" s="220"/>
      <c r="G33" s="220"/>
      <c r="H33" s="322"/>
    </row>
    <row r="34" spans="1:8" x14ac:dyDescent="0.2">
      <c r="A34" s="221"/>
      <c r="B34" s="221"/>
      <c r="C34" s="220"/>
      <c r="D34" s="220"/>
      <c r="E34" s="220"/>
      <c r="F34" s="220"/>
      <c r="G34" s="220"/>
      <c r="H34" s="322"/>
    </row>
    <row r="35" spans="1:8" x14ac:dyDescent="0.2">
      <c r="A35" s="221"/>
      <c r="B35" s="221"/>
      <c r="C35" s="220"/>
      <c r="D35" s="220"/>
      <c r="E35" s="220"/>
      <c r="F35" s="220"/>
      <c r="G35" s="220"/>
      <c r="H35" s="322"/>
    </row>
    <row r="36" spans="1:8" x14ac:dyDescent="0.2">
      <c r="A36" s="221"/>
      <c r="B36" s="221"/>
      <c r="C36" s="220"/>
      <c r="D36" s="220"/>
      <c r="E36" s="220"/>
      <c r="F36" s="220"/>
      <c r="G36" s="220"/>
      <c r="H36" s="322"/>
    </row>
    <row r="37" spans="1:8" x14ac:dyDescent="0.2">
      <c r="A37" s="221"/>
      <c r="B37" s="221"/>
      <c r="C37" s="220"/>
      <c r="D37" s="220"/>
      <c r="E37" s="220"/>
      <c r="F37" s="220"/>
      <c r="G37" s="220"/>
      <c r="H37" s="322"/>
    </row>
    <row r="38" spans="1:8" x14ac:dyDescent="0.2">
      <c r="A38" s="221"/>
      <c r="B38" s="221"/>
      <c r="C38" s="220"/>
      <c r="D38" s="220"/>
      <c r="E38" s="220"/>
      <c r="F38" s="220"/>
      <c r="G38" s="220"/>
      <c r="H38" s="322"/>
    </row>
    <row r="39" spans="1:8" x14ac:dyDescent="0.2">
      <c r="A39" s="221"/>
      <c r="B39" s="221"/>
      <c r="C39" s="220"/>
      <c r="D39" s="220"/>
      <c r="E39" s="220"/>
      <c r="F39" s="220"/>
      <c r="G39" s="220"/>
      <c r="H39" s="322"/>
    </row>
    <row r="40" spans="1:8" x14ac:dyDescent="0.2">
      <c r="A40" s="221"/>
      <c r="B40" s="221"/>
      <c r="C40" s="220"/>
      <c r="D40" s="220"/>
      <c r="E40" s="220"/>
      <c r="F40" s="220"/>
      <c r="G40" s="220"/>
      <c r="H40" s="322"/>
    </row>
    <row r="41" spans="1:8" x14ac:dyDescent="0.2">
      <c r="A41" s="221"/>
      <c r="B41" s="221"/>
      <c r="C41" s="220"/>
      <c r="D41" s="220"/>
      <c r="E41" s="220"/>
      <c r="F41" s="220"/>
      <c r="G41" s="220"/>
      <c r="H41" s="322"/>
    </row>
    <row r="42" spans="1:8" x14ac:dyDescent="0.2">
      <c r="A42" s="321"/>
      <c r="B42" s="321" t="s">
        <v>334</v>
      </c>
      <c r="C42" s="320">
        <f>SUM(C28:C41)</f>
        <v>0</v>
      </c>
      <c r="D42" s="320">
        <f>SUM(D28:D41)</f>
        <v>0</v>
      </c>
      <c r="E42" s="320">
        <f>SUM(E28:E41)</f>
        <v>0</v>
      </c>
      <c r="F42" s="320">
        <f>SUM(F28:F41)</f>
        <v>0</v>
      </c>
      <c r="G42" s="320">
        <f>SUM(G28:G41)</f>
        <v>0</v>
      </c>
      <c r="H42" s="320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5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7" t="s">
        <v>143</v>
      </c>
      <c r="B2" s="458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344</v>
      </c>
      <c r="B5" s="332"/>
      <c r="E5" s="323" t="s">
        <v>341</v>
      </c>
    </row>
    <row r="6" spans="1:5" x14ac:dyDescent="0.2">
      <c r="D6" s="23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223" t="s">
        <v>340</v>
      </c>
      <c r="E7" s="223" t="s">
        <v>262</v>
      </c>
    </row>
    <row r="8" spans="1:5" ht="11.25" customHeight="1" x14ac:dyDescent="0.2">
      <c r="A8" s="221" t="s">
        <v>519</v>
      </c>
      <c r="B8" s="221" t="s">
        <v>519</v>
      </c>
      <c r="C8" s="322"/>
      <c r="D8" s="322"/>
      <c r="E8" s="301"/>
    </row>
    <row r="9" spans="1:5" x14ac:dyDescent="0.2">
      <c r="A9" s="221"/>
      <c r="B9" s="221"/>
      <c r="C9" s="322"/>
      <c r="D9" s="322"/>
      <c r="E9" s="301"/>
    </row>
    <row r="10" spans="1:5" x14ac:dyDescent="0.2">
      <c r="A10" s="331"/>
      <c r="B10" s="331" t="s">
        <v>343</v>
      </c>
      <c r="C10" s="330">
        <f>SUM(C8:C9)</f>
        <v>0</v>
      </c>
      <c r="D10" s="324"/>
      <c r="E10" s="324"/>
    </row>
    <row r="13" spans="1:5" ht="11.25" customHeight="1" x14ac:dyDescent="0.2">
      <c r="A13" s="215" t="s">
        <v>342</v>
      </c>
      <c r="B13" s="189"/>
      <c r="E13" s="323" t="s">
        <v>341</v>
      </c>
    </row>
    <row r="14" spans="1:5" x14ac:dyDescent="0.2">
      <c r="A14" s="286"/>
    </row>
    <row r="15" spans="1:5" ht="15" customHeight="1" x14ac:dyDescent="0.2">
      <c r="A15" s="226" t="s">
        <v>45</v>
      </c>
      <c r="B15" s="225" t="s">
        <v>46</v>
      </c>
      <c r="C15" s="223" t="s">
        <v>243</v>
      </c>
      <c r="D15" s="223" t="s">
        <v>340</v>
      </c>
      <c r="E15" s="223" t="s">
        <v>262</v>
      </c>
    </row>
    <row r="16" spans="1:5" x14ac:dyDescent="0.2">
      <c r="A16" s="329" t="s">
        <v>519</v>
      </c>
      <c r="B16" s="328" t="s">
        <v>519</v>
      </c>
      <c r="C16" s="327"/>
      <c r="D16" s="322"/>
      <c r="E16" s="301"/>
    </row>
    <row r="17" spans="1:5" x14ac:dyDescent="0.2">
      <c r="A17" s="221"/>
      <c r="B17" s="326"/>
      <c r="C17" s="322"/>
      <c r="D17" s="322"/>
      <c r="E17" s="301"/>
    </row>
    <row r="18" spans="1:5" x14ac:dyDescent="0.2">
      <c r="A18" s="321"/>
      <c r="B18" s="321" t="s">
        <v>339</v>
      </c>
      <c r="C18" s="325">
        <f>SUM(C16:C17)</f>
        <v>0</v>
      </c>
      <c r="D18" s="324"/>
      <c r="E18" s="324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7" t="s">
        <v>143</v>
      </c>
      <c r="B2" s="458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5" t="s">
        <v>352</v>
      </c>
      <c r="B5" s="189"/>
      <c r="C5" s="7"/>
      <c r="D5" s="89"/>
      <c r="E5" s="323" t="s">
        <v>346</v>
      </c>
    </row>
    <row r="6" spans="1:5" s="12" customFormat="1" x14ac:dyDescent="0.2">
      <c r="A6" s="286"/>
      <c r="B6" s="89"/>
      <c r="C6" s="7"/>
      <c r="D6" s="89"/>
      <c r="E6" s="89"/>
    </row>
    <row r="7" spans="1:5" s="12" customFormat="1" ht="15" customHeight="1" x14ac:dyDescent="0.2">
      <c r="A7" s="226" t="s">
        <v>45</v>
      </c>
      <c r="B7" s="225" t="s">
        <v>46</v>
      </c>
      <c r="C7" s="223" t="s">
        <v>243</v>
      </c>
      <c r="D7" s="223" t="s">
        <v>340</v>
      </c>
      <c r="E7" s="223" t="s">
        <v>262</v>
      </c>
    </row>
    <row r="8" spans="1:5" s="12" customFormat="1" x14ac:dyDescent="0.2">
      <c r="A8" s="329" t="s">
        <v>519</v>
      </c>
      <c r="B8" s="328" t="s">
        <v>519</v>
      </c>
      <c r="C8" s="327"/>
      <c r="D8" s="322"/>
      <c r="E8" s="301"/>
    </row>
    <row r="9" spans="1:5" s="12" customFormat="1" x14ac:dyDescent="0.2">
      <c r="A9" s="221"/>
      <c r="B9" s="326"/>
      <c r="C9" s="322"/>
      <c r="D9" s="322"/>
      <c r="E9" s="301"/>
    </row>
    <row r="10" spans="1:5" s="12" customFormat="1" x14ac:dyDescent="0.2">
      <c r="A10" s="321"/>
      <c r="B10" s="321" t="s">
        <v>351</v>
      </c>
      <c r="C10" s="325">
        <f>SUM(C8:C9)</f>
        <v>0</v>
      </c>
      <c r="D10" s="324"/>
      <c r="E10" s="324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5" t="s">
        <v>350</v>
      </c>
      <c r="B13" s="215"/>
      <c r="C13" s="13"/>
      <c r="D13" s="25"/>
      <c r="E13" s="189" t="s">
        <v>349</v>
      </c>
    </row>
    <row r="14" spans="1:5" s="24" customFormat="1" x14ac:dyDescent="0.2">
      <c r="A14" s="279"/>
      <c r="B14" s="279"/>
      <c r="C14" s="23"/>
      <c r="D14" s="25"/>
    </row>
    <row r="15" spans="1:5" ht="15" customHeight="1" x14ac:dyDescent="0.2">
      <c r="A15" s="226" t="s">
        <v>45</v>
      </c>
      <c r="B15" s="225" t="s">
        <v>46</v>
      </c>
      <c r="C15" s="223" t="s">
        <v>243</v>
      </c>
      <c r="D15" s="223" t="s">
        <v>340</v>
      </c>
      <c r="E15" s="223" t="s">
        <v>262</v>
      </c>
    </row>
    <row r="16" spans="1:5" ht="11.25" customHeight="1" x14ac:dyDescent="0.2">
      <c r="A16" s="236" t="s">
        <v>519</v>
      </c>
      <c r="B16" s="274" t="s">
        <v>519</v>
      </c>
      <c r="C16" s="220"/>
      <c r="D16" s="220"/>
      <c r="E16" s="301"/>
    </row>
    <row r="17" spans="1:5" x14ac:dyDescent="0.2">
      <c r="A17" s="236"/>
      <c r="B17" s="274"/>
      <c r="C17" s="220"/>
      <c r="D17" s="220"/>
      <c r="E17" s="301"/>
    </row>
    <row r="18" spans="1:5" x14ac:dyDescent="0.2">
      <c r="A18" s="334"/>
      <c r="B18" s="334" t="s">
        <v>348</v>
      </c>
      <c r="C18" s="333">
        <f>SUM(C16:C17)</f>
        <v>0</v>
      </c>
      <c r="D18" s="242"/>
      <c r="E18" s="242"/>
    </row>
    <row r="21" spans="1:5" x14ac:dyDescent="0.2">
      <c r="A21" s="215" t="s">
        <v>347</v>
      </c>
      <c r="B21" s="189"/>
      <c r="E21" s="323" t="s">
        <v>346</v>
      </c>
    </row>
    <row r="22" spans="1:5" x14ac:dyDescent="0.2">
      <c r="A22" s="286"/>
    </row>
    <row r="23" spans="1:5" ht="15" customHeight="1" x14ac:dyDescent="0.2">
      <c r="A23" s="226" t="s">
        <v>45</v>
      </c>
      <c r="B23" s="225" t="s">
        <v>46</v>
      </c>
      <c r="C23" s="223" t="s">
        <v>243</v>
      </c>
      <c r="D23" s="223" t="s">
        <v>340</v>
      </c>
      <c r="E23" s="223" t="s">
        <v>262</v>
      </c>
    </row>
    <row r="24" spans="1:5" x14ac:dyDescent="0.2">
      <c r="A24" s="329" t="s">
        <v>519</v>
      </c>
      <c r="B24" s="328" t="s">
        <v>519</v>
      </c>
      <c r="C24" s="327"/>
      <c r="D24" s="322"/>
      <c r="E24" s="301"/>
    </row>
    <row r="25" spans="1:5" x14ac:dyDescent="0.2">
      <c r="A25" s="221"/>
      <c r="B25" s="326"/>
      <c r="C25" s="322"/>
      <c r="D25" s="322"/>
      <c r="E25" s="301"/>
    </row>
    <row r="26" spans="1:5" x14ac:dyDescent="0.2">
      <c r="A26" s="321"/>
      <c r="B26" s="321" t="s">
        <v>345</v>
      </c>
      <c r="C26" s="325">
        <f>SUM(C24:C25)</f>
        <v>0</v>
      </c>
      <c r="D26" s="324"/>
      <c r="E26" s="324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7" t="s">
        <v>143</v>
      </c>
      <c r="B2" s="458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2"/>
    <col min="29" max="16384" width="11.42578125" style="191"/>
  </cols>
  <sheetData>
    <row r="1" spans="1:28" s="24" customFormat="1" ht="18" customHeight="1" x14ac:dyDescent="0.2">
      <c r="A1" s="471" t="s">
        <v>239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5" t="s">
        <v>130</v>
      </c>
      <c r="B4" s="186"/>
      <c r="C4" s="186"/>
      <c r="D4" s="186"/>
      <c r="E4" s="187"/>
      <c r="F4" s="13"/>
      <c r="G4" s="13"/>
      <c r="H4" s="13"/>
      <c r="I4" s="13"/>
      <c r="J4" s="27"/>
      <c r="K4" s="27"/>
      <c r="L4" s="27"/>
      <c r="M4" s="27"/>
      <c r="N4" s="27"/>
      <c r="O4" s="7"/>
      <c r="P4" s="472" t="s">
        <v>54</v>
      </c>
      <c r="Q4" s="472"/>
      <c r="R4" s="472"/>
      <c r="S4" s="472"/>
      <c r="T4" s="472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73" t="s">
        <v>55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4"/>
    </row>
    <row r="7" spans="1:28" ht="12.95" customHeight="1" x14ac:dyDescent="0.2">
      <c r="A7" s="210"/>
      <c r="B7" s="210"/>
      <c r="C7" s="210"/>
      <c r="D7" s="210"/>
      <c r="E7" s="210"/>
      <c r="F7" s="213" t="s">
        <v>120</v>
      </c>
      <c r="G7" s="212"/>
      <c r="H7" s="214" t="s">
        <v>238</v>
      </c>
      <c r="I7" s="211"/>
      <c r="J7" s="210"/>
      <c r="K7" s="213" t="s">
        <v>121</v>
      </c>
      <c r="L7" s="212"/>
      <c r="M7" s="211"/>
      <c r="N7" s="211"/>
      <c r="O7" s="211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  <row r="8" spans="1:28" s="205" customFormat="1" ht="33.75" customHeight="1" x14ac:dyDescent="0.25">
      <c r="A8" s="207" t="s">
        <v>125</v>
      </c>
      <c r="B8" s="207" t="s">
        <v>56</v>
      </c>
      <c r="C8" s="207" t="s">
        <v>57</v>
      </c>
      <c r="D8" s="207" t="s">
        <v>134</v>
      </c>
      <c r="E8" s="207" t="s">
        <v>126</v>
      </c>
      <c r="F8" s="209" t="s">
        <v>69</v>
      </c>
      <c r="G8" s="209" t="s">
        <v>70</v>
      </c>
      <c r="H8" s="209" t="s">
        <v>70</v>
      </c>
      <c r="I8" s="208" t="s">
        <v>127</v>
      </c>
      <c r="J8" s="207" t="s">
        <v>58</v>
      </c>
      <c r="K8" s="209" t="s">
        <v>69</v>
      </c>
      <c r="L8" s="209" t="s">
        <v>70</v>
      </c>
      <c r="M8" s="208" t="s">
        <v>122</v>
      </c>
      <c r="N8" s="208" t="s">
        <v>123</v>
      </c>
      <c r="O8" s="208" t="s">
        <v>59</v>
      </c>
      <c r="P8" s="207" t="s">
        <v>128</v>
      </c>
      <c r="Q8" s="207" t="s">
        <v>129</v>
      </c>
      <c r="R8" s="207" t="s">
        <v>60</v>
      </c>
      <c r="S8" s="207" t="s">
        <v>61</v>
      </c>
      <c r="T8" s="207" t="s">
        <v>62</v>
      </c>
      <c r="U8" s="207" t="s">
        <v>63</v>
      </c>
      <c r="V8" s="207" t="s">
        <v>64</v>
      </c>
      <c r="W8" s="207" t="s">
        <v>65</v>
      </c>
      <c r="X8" s="207" t="s">
        <v>66</v>
      </c>
      <c r="Y8" s="207" t="s">
        <v>124</v>
      </c>
      <c r="Z8" s="207" t="s">
        <v>67</v>
      </c>
      <c r="AA8" s="207" t="s">
        <v>68</v>
      </c>
      <c r="AB8" s="206"/>
    </row>
    <row r="9" spans="1:28" x14ac:dyDescent="0.2">
      <c r="A9" s="202" t="s">
        <v>71</v>
      </c>
      <c r="B9" s="197"/>
      <c r="C9" s="195"/>
      <c r="D9" s="195"/>
      <c r="E9" s="195"/>
      <c r="F9" s="199"/>
      <c r="G9" s="199"/>
      <c r="H9" s="201"/>
      <c r="I9" s="201"/>
      <c r="J9" s="200"/>
      <c r="K9" s="199"/>
      <c r="L9" s="199"/>
      <c r="M9" s="199"/>
      <c r="N9" s="199"/>
      <c r="O9" s="199"/>
      <c r="P9" s="198"/>
      <c r="Q9" s="198"/>
      <c r="R9" s="196"/>
      <c r="S9" s="196"/>
      <c r="T9" s="195"/>
      <c r="U9" s="195"/>
      <c r="V9" s="197"/>
      <c r="W9" s="197"/>
      <c r="X9" s="195"/>
      <c r="Y9" s="195"/>
      <c r="Z9" s="196"/>
      <c r="AA9" s="195"/>
    </row>
    <row r="10" spans="1:28" s="203" customFormat="1" x14ac:dyDescent="0.2">
      <c r="A10" s="202" t="s">
        <v>72</v>
      </c>
      <c r="B10" s="197"/>
      <c r="C10" s="195"/>
      <c r="D10" s="195"/>
      <c r="E10" s="195"/>
      <c r="F10" s="199"/>
      <c r="G10" s="199"/>
      <c r="H10" s="201"/>
      <c r="I10" s="201"/>
      <c r="J10" s="200"/>
      <c r="K10" s="199"/>
      <c r="L10" s="199"/>
      <c r="M10" s="199"/>
      <c r="N10" s="199"/>
      <c r="O10" s="199"/>
      <c r="P10" s="198"/>
      <c r="Q10" s="198"/>
      <c r="R10" s="196"/>
      <c r="S10" s="196"/>
      <c r="T10" s="195"/>
      <c r="U10" s="195"/>
      <c r="V10" s="197"/>
      <c r="W10" s="197"/>
      <c r="X10" s="195"/>
      <c r="Y10" s="195"/>
      <c r="Z10" s="196"/>
      <c r="AA10" s="195"/>
      <c r="AB10" s="204"/>
    </row>
    <row r="11" spans="1:28" s="192" customFormat="1" x14ac:dyDescent="0.2">
      <c r="A11" s="202" t="s">
        <v>73</v>
      </c>
      <c r="B11" s="197"/>
      <c r="C11" s="195"/>
      <c r="D11" s="195"/>
      <c r="E11" s="195"/>
      <c r="F11" s="199"/>
      <c r="G11" s="199"/>
      <c r="H11" s="201"/>
      <c r="I11" s="201"/>
      <c r="J11" s="200"/>
      <c r="K11" s="199"/>
      <c r="L11" s="199"/>
      <c r="M11" s="199"/>
      <c r="N11" s="199"/>
      <c r="O11" s="199"/>
      <c r="P11" s="198"/>
      <c r="Q11" s="198"/>
      <c r="R11" s="196"/>
      <c r="S11" s="196"/>
      <c r="T11" s="195"/>
      <c r="U11" s="195"/>
      <c r="V11" s="197"/>
      <c r="W11" s="197"/>
      <c r="X11" s="195"/>
      <c r="Y11" s="195"/>
      <c r="Z11" s="196"/>
      <c r="AA11" s="195"/>
    </row>
    <row r="12" spans="1:28" s="192" customFormat="1" x14ac:dyDescent="0.2">
      <c r="A12" s="202" t="s">
        <v>74</v>
      </c>
      <c r="B12" s="197"/>
      <c r="C12" s="195"/>
      <c r="D12" s="195"/>
      <c r="E12" s="195"/>
      <c r="F12" s="199"/>
      <c r="G12" s="199"/>
      <c r="H12" s="201"/>
      <c r="I12" s="201"/>
      <c r="J12" s="200"/>
      <c r="K12" s="199"/>
      <c r="L12" s="199"/>
      <c r="M12" s="199"/>
      <c r="N12" s="199"/>
      <c r="O12" s="199"/>
      <c r="P12" s="198"/>
      <c r="Q12" s="198"/>
      <c r="R12" s="196"/>
      <c r="S12" s="196"/>
      <c r="T12" s="195"/>
      <c r="U12" s="195"/>
      <c r="V12" s="197"/>
      <c r="W12" s="197"/>
      <c r="X12" s="195"/>
      <c r="Y12" s="195"/>
      <c r="Z12" s="196"/>
      <c r="AA12" s="195"/>
    </row>
    <row r="13" spans="1:28" s="192" customFormat="1" x14ac:dyDescent="0.2">
      <c r="A13" s="202"/>
      <c r="B13" s="197"/>
      <c r="C13" s="195"/>
      <c r="D13" s="195"/>
      <c r="E13" s="195"/>
      <c r="F13" s="199"/>
      <c r="G13" s="199"/>
      <c r="H13" s="201"/>
      <c r="I13" s="201"/>
      <c r="J13" s="200"/>
      <c r="K13" s="199"/>
      <c r="L13" s="199"/>
      <c r="M13" s="199"/>
      <c r="N13" s="199"/>
      <c r="O13" s="199"/>
      <c r="P13" s="198"/>
      <c r="Q13" s="198"/>
      <c r="R13" s="196"/>
      <c r="S13" s="196"/>
      <c r="T13" s="195"/>
      <c r="U13" s="195"/>
      <c r="V13" s="197"/>
      <c r="W13" s="197"/>
      <c r="X13" s="195"/>
      <c r="Y13" s="195"/>
      <c r="Z13" s="196"/>
      <c r="AA13" s="195"/>
    </row>
    <row r="14" spans="1:28" s="192" customFormat="1" x14ac:dyDescent="0.2">
      <c r="A14" s="202"/>
      <c r="B14" s="197"/>
      <c r="C14" s="195"/>
      <c r="D14" s="195"/>
      <c r="E14" s="195"/>
      <c r="F14" s="199"/>
      <c r="G14" s="199"/>
      <c r="H14" s="201"/>
      <c r="I14" s="201"/>
      <c r="J14" s="200"/>
      <c r="K14" s="199"/>
      <c r="L14" s="199"/>
      <c r="M14" s="199"/>
      <c r="N14" s="199"/>
      <c r="O14" s="199"/>
      <c r="P14" s="198"/>
      <c r="Q14" s="198"/>
      <c r="R14" s="196"/>
      <c r="S14" s="196"/>
      <c r="T14" s="195"/>
      <c r="U14" s="195"/>
      <c r="V14" s="197"/>
      <c r="W14" s="197"/>
      <c r="X14" s="195"/>
      <c r="Y14" s="195"/>
      <c r="Z14" s="196"/>
      <c r="AA14" s="195"/>
    </row>
    <row r="15" spans="1:28" s="192" customFormat="1" x14ac:dyDescent="0.2">
      <c r="A15" s="202"/>
      <c r="B15" s="197"/>
      <c r="C15" s="195"/>
      <c r="D15" s="195"/>
      <c r="E15" s="195"/>
      <c r="F15" s="199"/>
      <c r="G15" s="199"/>
      <c r="H15" s="201"/>
      <c r="I15" s="201"/>
      <c r="J15" s="200"/>
      <c r="K15" s="199"/>
      <c r="L15" s="199"/>
      <c r="M15" s="199"/>
      <c r="N15" s="199"/>
      <c r="O15" s="199"/>
      <c r="P15" s="198"/>
      <c r="Q15" s="198"/>
      <c r="R15" s="196"/>
      <c r="S15" s="196"/>
      <c r="T15" s="195"/>
      <c r="U15" s="195"/>
      <c r="V15" s="197"/>
      <c r="W15" s="197"/>
      <c r="X15" s="195"/>
      <c r="Y15" s="195"/>
      <c r="Z15" s="196"/>
      <c r="AA15" s="195"/>
    </row>
    <row r="16" spans="1:28" s="192" customFormat="1" x14ac:dyDescent="0.2">
      <c r="A16" s="202"/>
      <c r="B16" s="197"/>
      <c r="C16" s="195"/>
      <c r="D16" s="195"/>
      <c r="E16" s="195"/>
      <c r="F16" s="199"/>
      <c r="G16" s="199"/>
      <c r="H16" s="201"/>
      <c r="I16" s="201"/>
      <c r="J16" s="200"/>
      <c r="K16" s="199"/>
      <c r="L16" s="199"/>
      <c r="M16" s="199"/>
      <c r="N16" s="199"/>
      <c r="O16" s="199"/>
      <c r="P16" s="198"/>
      <c r="Q16" s="198"/>
      <c r="R16" s="196"/>
      <c r="S16" s="196"/>
      <c r="T16" s="195"/>
      <c r="U16" s="195"/>
      <c r="V16" s="197"/>
      <c r="W16" s="197"/>
      <c r="X16" s="195"/>
      <c r="Y16" s="195"/>
      <c r="Z16" s="196"/>
      <c r="AA16" s="195"/>
    </row>
    <row r="17" spans="1:27" x14ac:dyDescent="0.2">
      <c r="A17" s="202"/>
      <c r="B17" s="197"/>
      <c r="C17" s="195"/>
      <c r="D17" s="195"/>
      <c r="E17" s="195"/>
      <c r="F17" s="199"/>
      <c r="G17" s="199"/>
      <c r="H17" s="201"/>
      <c r="I17" s="201"/>
      <c r="J17" s="200"/>
      <c r="K17" s="199"/>
      <c r="L17" s="199"/>
      <c r="M17" s="199"/>
      <c r="N17" s="199"/>
      <c r="O17" s="199"/>
      <c r="P17" s="198"/>
      <c r="Q17" s="198"/>
      <c r="R17" s="196"/>
      <c r="S17" s="196"/>
      <c r="T17" s="195"/>
      <c r="U17" s="195"/>
      <c r="V17" s="197"/>
      <c r="W17" s="197"/>
      <c r="X17" s="195"/>
      <c r="Y17" s="195"/>
      <c r="Z17" s="196"/>
      <c r="AA17" s="195"/>
    </row>
    <row r="18" spans="1:27" s="193" customFormat="1" x14ac:dyDescent="0.2">
      <c r="A18" s="194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3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3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57" t="s">
        <v>143</v>
      </c>
      <c r="B2" s="458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59" t="s">
        <v>228</v>
      </c>
      <c r="B6" s="460"/>
      <c r="C6" s="460"/>
      <c r="D6" s="460"/>
      <c r="E6" s="460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8" t="s">
        <v>143</v>
      </c>
      <c r="B2" s="458"/>
      <c r="C2" s="458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/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9" t="s">
        <v>358</v>
      </c>
      <c r="B5" s="309"/>
      <c r="C5" s="13"/>
      <c r="D5" s="189" t="s">
        <v>357</v>
      </c>
    </row>
    <row r="6" spans="1:4" ht="11.25" customHeight="1" x14ac:dyDescent="0.2">
      <c r="A6" s="315"/>
      <c r="B6" s="315"/>
      <c r="C6" s="316"/>
      <c r="D6" s="336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223" t="s">
        <v>262</v>
      </c>
    </row>
    <row r="8" spans="1:4" x14ac:dyDescent="0.2">
      <c r="A8" s="236" t="s">
        <v>561</v>
      </c>
      <c r="B8" s="236" t="s">
        <v>562</v>
      </c>
      <c r="C8" s="234">
        <v>-82610</v>
      </c>
      <c r="D8" s="220"/>
    </row>
    <row r="9" spans="1:4" x14ac:dyDescent="0.2">
      <c r="A9" s="236"/>
      <c r="B9" s="236"/>
      <c r="C9" s="234"/>
      <c r="D9" s="220"/>
    </row>
    <row r="10" spans="1:4" x14ac:dyDescent="0.2">
      <c r="A10" s="236"/>
      <c r="B10" s="236"/>
      <c r="C10" s="234"/>
      <c r="D10" s="220"/>
    </row>
    <row r="11" spans="1:4" x14ac:dyDescent="0.2">
      <c r="A11" s="236"/>
      <c r="B11" s="236"/>
      <c r="C11" s="234"/>
      <c r="D11" s="220"/>
    </row>
    <row r="12" spans="1:4" x14ac:dyDescent="0.2">
      <c r="A12" s="236"/>
      <c r="B12" s="236"/>
      <c r="C12" s="234"/>
      <c r="D12" s="220"/>
    </row>
    <row r="13" spans="1:4" x14ac:dyDescent="0.2">
      <c r="A13" s="236"/>
      <c r="B13" s="236"/>
      <c r="C13" s="234"/>
      <c r="D13" s="220"/>
    </row>
    <row r="14" spans="1:4" x14ac:dyDescent="0.2">
      <c r="A14" s="236"/>
      <c r="B14" s="236"/>
      <c r="C14" s="234"/>
      <c r="D14" s="220"/>
    </row>
    <row r="15" spans="1:4" x14ac:dyDescent="0.2">
      <c r="A15" s="236"/>
      <c r="B15" s="236"/>
      <c r="C15" s="234"/>
      <c r="D15" s="220"/>
    </row>
    <row r="16" spans="1:4" x14ac:dyDescent="0.2">
      <c r="A16" s="236"/>
      <c r="B16" s="236"/>
      <c r="C16" s="234"/>
      <c r="D16" s="220"/>
    </row>
    <row r="17" spans="1:4" x14ac:dyDescent="0.2">
      <c r="A17" s="236"/>
      <c r="B17" s="236"/>
      <c r="C17" s="234"/>
      <c r="D17" s="220"/>
    </row>
    <row r="18" spans="1:4" x14ac:dyDescent="0.2">
      <c r="A18" s="236"/>
      <c r="B18" s="236"/>
      <c r="C18" s="234"/>
      <c r="D18" s="220"/>
    </row>
    <row r="19" spans="1:4" x14ac:dyDescent="0.2">
      <c r="A19" s="236"/>
      <c r="B19" s="236"/>
      <c r="C19" s="234"/>
      <c r="D19" s="220"/>
    </row>
    <row r="20" spans="1:4" x14ac:dyDescent="0.2">
      <c r="A20" s="236"/>
      <c r="B20" s="236"/>
      <c r="C20" s="234"/>
      <c r="D20" s="220"/>
    </row>
    <row r="21" spans="1:4" x14ac:dyDescent="0.2">
      <c r="A21" s="236"/>
      <c r="B21" s="236"/>
      <c r="C21" s="234"/>
      <c r="D21" s="220"/>
    </row>
    <row r="22" spans="1:4" x14ac:dyDescent="0.2">
      <c r="A22" s="236"/>
      <c r="B22" s="236"/>
      <c r="C22" s="234"/>
      <c r="D22" s="220"/>
    </row>
    <row r="23" spans="1:4" x14ac:dyDescent="0.2">
      <c r="A23" s="236"/>
      <c r="B23" s="236"/>
      <c r="C23" s="234"/>
      <c r="D23" s="220"/>
    </row>
    <row r="24" spans="1:4" x14ac:dyDescent="0.2">
      <c r="A24" s="236"/>
      <c r="B24" s="236"/>
      <c r="C24" s="234"/>
      <c r="D24" s="220"/>
    </row>
    <row r="25" spans="1:4" x14ac:dyDescent="0.2">
      <c r="A25" s="236"/>
      <c r="B25" s="236"/>
      <c r="C25" s="234"/>
      <c r="D25" s="220"/>
    </row>
    <row r="26" spans="1:4" x14ac:dyDescent="0.2">
      <c r="A26" s="236"/>
      <c r="B26" s="236"/>
      <c r="C26" s="234"/>
      <c r="D26" s="220"/>
    </row>
    <row r="27" spans="1:4" x14ac:dyDescent="0.2">
      <c r="A27" s="236"/>
      <c r="B27" s="236"/>
      <c r="C27" s="234"/>
      <c r="D27" s="220"/>
    </row>
    <row r="28" spans="1:4" x14ac:dyDescent="0.2">
      <c r="A28" s="236"/>
      <c r="B28" s="236"/>
      <c r="C28" s="234"/>
      <c r="D28" s="220"/>
    </row>
    <row r="29" spans="1:4" x14ac:dyDescent="0.2">
      <c r="A29" s="236"/>
      <c r="B29" s="236"/>
      <c r="C29" s="234"/>
      <c r="D29" s="220"/>
    </row>
    <row r="30" spans="1:4" x14ac:dyDescent="0.2">
      <c r="A30" s="236"/>
      <c r="B30" s="236"/>
      <c r="C30" s="234"/>
      <c r="D30" s="220"/>
    </row>
    <row r="31" spans="1:4" x14ac:dyDescent="0.2">
      <c r="A31" s="236"/>
      <c r="B31" s="236"/>
      <c r="C31" s="234"/>
      <c r="D31" s="220"/>
    </row>
    <row r="32" spans="1:4" x14ac:dyDescent="0.2">
      <c r="A32" s="236"/>
      <c r="B32" s="236"/>
      <c r="C32" s="234"/>
      <c r="D32" s="220"/>
    </row>
    <row r="33" spans="1:4" x14ac:dyDescent="0.2">
      <c r="A33" s="236"/>
      <c r="B33" s="236"/>
      <c r="C33" s="234"/>
      <c r="D33" s="220"/>
    </row>
    <row r="34" spans="1:4" x14ac:dyDescent="0.2">
      <c r="A34" s="236"/>
      <c r="B34" s="236"/>
      <c r="C34" s="234"/>
      <c r="D34" s="220"/>
    </row>
    <row r="35" spans="1:4" x14ac:dyDescent="0.2">
      <c r="A35" s="236"/>
      <c r="B35" s="236"/>
      <c r="C35" s="234"/>
      <c r="D35" s="220"/>
    </row>
    <row r="36" spans="1:4" x14ac:dyDescent="0.2">
      <c r="A36" s="236"/>
      <c r="B36" s="236"/>
      <c r="C36" s="234"/>
      <c r="D36" s="220"/>
    </row>
    <row r="37" spans="1:4" x14ac:dyDescent="0.2">
      <c r="A37" s="236"/>
      <c r="B37" s="236"/>
      <c r="C37" s="234"/>
      <c r="D37" s="220"/>
    </row>
    <row r="38" spans="1:4" x14ac:dyDescent="0.2">
      <c r="A38" s="236"/>
      <c r="B38" s="236"/>
      <c r="C38" s="234"/>
      <c r="D38" s="220"/>
    </row>
    <row r="39" spans="1:4" x14ac:dyDescent="0.2">
      <c r="A39" s="236"/>
      <c r="B39" s="236"/>
      <c r="C39" s="234"/>
      <c r="D39" s="220"/>
    </row>
    <row r="40" spans="1:4" x14ac:dyDescent="0.2">
      <c r="A40" s="236"/>
      <c r="B40" s="236"/>
      <c r="C40" s="234"/>
      <c r="D40" s="220"/>
    </row>
    <row r="41" spans="1:4" x14ac:dyDescent="0.2">
      <c r="A41" s="236"/>
      <c r="B41" s="236"/>
      <c r="C41" s="234"/>
      <c r="D41" s="220"/>
    </row>
    <row r="42" spans="1:4" x14ac:dyDescent="0.2">
      <c r="A42" s="236"/>
      <c r="B42" s="236"/>
      <c r="C42" s="234"/>
      <c r="D42" s="220"/>
    </row>
    <row r="43" spans="1:4" x14ac:dyDescent="0.2">
      <c r="A43" s="236"/>
      <c r="B43" s="236"/>
      <c r="C43" s="234"/>
      <c r="D43" s="220"/>
    </row>
    <row r="44" spans="1:4" x14ac:dyDescent="0.2">
      <c r="A44" s="236"/>
      <c r="B44" s="236"/>
      <c r="C44" s="234"/>
      <c r="D44" s="220"/>
    </row>
    <row r="45" spans="1:4" s="8" customFormat="1" x14ac:dyDescent="0.2">
      <c r="A45" s="251"/>
      <c r="B45" s="251" t="s">
        <v>356</v>
      </c>
      <c r="C45" s="231">
        <f>SUM(C8:C44)</f>
        <v>-82610</v>
      </c>
      <c r="D45" s="242"/>
    </row>
    <row r="46" spans="1:4" s="8" customFormat="1" x14ac:dyDescent="0.2">
      <c r="A46" s="59"/>
      <c r="B46" s="59"/>
      <c r="C46" s="11"/>
      <c r="D46" s="11"/>
    </row>
    <row r="47" spans="1:4" s="8" customFormat="1" x14ac:dyDescent="0.2">
      <c r="A47" s="59"/>
      <c r="B47" s="59"/>
      <c r="C47" s="11"/>
      <c r="D47" s="11"/>
    </row>
    <row r="48" spans="1:4" x14ac:dyDescent="0.2">
      <c r="A48" s="60"/>
      <c r="B48" s="60"/>
      <c r="C48" s="36"/>
      <c r="D48" s="36"/>
    </row>
    <row r="49" spans="1:4" ht="21.75" customHeight="1" x14ac:dyDescent="0.2">
      <c r="A49" s="309" t="s">
        <v>355</v>
      </c>
      <c r="B49" s="309"/>
      <c r="C49" s="337"/>
      <c r="D49" s="189" t="s">
        <v>354</v>
      </c>
    </row>
    <row r="50" spans="1:4" x14ac:dyDescent="0.2">
      <c r="A50" s="315"/>
      <c r="B50" s="315"/>
      <c r="C50" s="316"/>
      <c r="D50" s="336"/>
    </row>
    <row r="51" spans="1:4" ht="15" customHeight="1" x14ac:dyDescent="0.2">
      <c r="A51" s="226" t="s">
        <v>45</v>
      </c>
      <c r="B51" s="225" t="s">
        <v>46</v>
      </c>
      <c r="C51" s="223" t="s">
        <v>243</v>
      </c>
      <c r="D51" s="223" t="s">
        <v>262</v>
      </c>
    </row>
    <row r="52" spans="1:4" x14ac:dyDescent="0.2">
      <c r="A52" s="236" t="s">
        <v>563</v>
      </c>
      <c r="B52" s="236" t="s">
        <v>564</v>
      </c>
      <c r="C52" s="234">
        <v>-538266.75</v>
      </c>
      <c r="D52" s="220"/>
    </row>
    <row r="53" spans="1:4" x14ac:dyDescent="0.2">
      <c r="A53" s="236" t="s">
        <v>565</v>
      </c>
      <c r="B53" s="236" t="s">
        <v>566</v>
      </c>
      <c r="C53" s="234">
        <v>-59264</v>
      </c>
      <c r="D53" s="220"/>
    </row>
    <row r="54" spans="1:4" x14ac:dyDescent="0.2">
      <c r="A54" s="236"/>
      <c r="B54" s="236"/>
      <c r="C54" s="234"/>
      <c r="D54" s="220"/>
    </row>
    <row r="55" spans="1:4" x14ac:dyDescent="0.2">
      <c r="A55" s="236"/>
      <c r="B55" s="236"/>
      <c r="C55" s="234"/>
      <c r="D55" s="220"/>
    </row>
    <row r="56" spans="1:4" x14ac:dyDescent="0.2">
      <c r="A56" s="236"/>
      <c r="B56" s="236"/>
      <c r="C56" s="234"/>
      <c r="D56" s="220"/>
    </row>
    <row r="57" spans="1:4" x14ac:dyDescent="0.2">
      <c r="A57" s="236"/>
      <c r="B57" s="236"/>
      <c r="C57" s="234"/>
      <c r="D57" s="220"/>
    </row>
    <row r="58" spans="1:4" x14ac:dyDescent="0.2">
      <c r="A58" s="236"/>
      <c r="B58" s="236"/>
      <c r="C58" s="234"/>
      <c r="D58" s="220"/>
    </row>
    <row r="59" spans="1:4" x14ac:dyDescent="0.2">
      <c r="A59" s="236"/>
      <c r="B59" s="236"/>
      <c r="C59" s="234"/>
      <c r="D59" s="220"/>
    </row>
    <row r="60" spans="1:4" x14ac:dyDescent="0.2">
      <c r="A60" s="236"/>
      <c r="B60" s="236"/>
      <c r="C60" s="234"/>
      <c r="D60" s="220"/>
    </row>
    <row r="61" spans="1:4" x14ac:dyDescent="0.2">
      <c r="A61" s="236"/>
      <c r="B61" s="236"/>
      <c r="C61" s="234"/>
      <c r="D61" s="220"/>
    </row>
    <row r="62" spans="1:4" x14ac:dyDescent="0.2">
      <c r="A62" s="236"/>
      <c r="B62" s="236"/>
      <c r="C62" s="234"/>
      <c r="D62" s="220"/>
    </row>
    <row r="63" spans="1:4" x14ac:dyDescent="0.2">
      <c r="A63" s="236"/>
      <c r="B63" s="236"/>
      <c r="C63" s="234"/>
      <c r="D63" s="220"/>
    </row>
    <row r="64" spans="1:4" x14ac:dyDescent="0.2">
      <c r="A64" s="236"/>
      <c r="B64" s="236"/>
      <c r="C64" s="234"/>
      <c r="D64" s="220"/>
    </row>
    <row r="65" spans="1:4" x14ac:dyDescent="0.2">
      <c r="A65" s="236"/>
      <c r="B65" s="236"/>
      <c r="C65" s="234"/>
      <c r="D65" s="220"/>
    </row>
    <row r="66" spans="1:4" x14ac:dyDescent="0.2">
      <c r="A66" s="236"/>
      <c r="B66" s="236"/>
      <c r="C66" s="234"/>
      <c r="D66" s="220"/>
    </row>
    <row r="67" spans="1:4" x14ac:dyDescent="0.2">
      <c r="A67" s="236"/>
      <c r="B67" s="236"/>
      <c r="C67" s="234"/>
      <c r="D67" s="220"/>
    </row>
    <row r="68" spans="1:4" x14ac:dyDescent="0.2">
      <c r="A68" s="236"/>
      <c r="B68" s="236"/>
      <c r="C68" s="234"/>
      <c r="D68" s="220"/>
    </row>
    <row r="69" spans="1:4" x14ac:dyDescent="0.2">
      <c r="A69" s="236"/>
      <c r="B69" s="236"/>
      <c r="C69" s="234"/>
      <c r="D69" s="220"/>
    </row>
    <row r="70" spans="1:4" x14ac:dyDescent="0.2">
      <c r="A70" s="236"/>
      <c r="B70" s="236"/>
      <c r="C70" s="234"/>
      <c r="D70" s="220"/>
    </row>
    <row r="71" spans="1:4" x14ac:dyDescent="0.2">
      <c r="A71" s="236"/>
      <c r="B71" s="236"/>
      <c r="C71" s="234"/>
      <c r="D71" s="220"/>
    </row>
    <row r="72" spans="1:4" x14ac:dyDescent="0.2">
      <c r="A72" s="236"/>
      <c r="B72" s="236"/>
      <c r="C72" s="234"/>
      <c r="D72" s="220"/>
    </row>
    <row r="73" spans="1:4" x14ac:dyDescent="0.2">
      <c r="A73" s="236"/>
      <c r="B73" s="236"/>
      <c r="C73" s="234"/>
      <c r="D73" s="220"/>
    </row>
    <row r="74" spans="1:4" x14ac:dyDescent="0.2">
      <c r="A74" s="236"/>
      <c r="B74" s="236"/>
      <c r="C74" s="234"/>
      <c r="D74" s="220"/>
    </row>
    <row r="75" spans="1:4" x14ac:dyDescent="0.2">
      <c r="A75" s="236"/>
      <c r="B75" s="236"/>
      <c r="C75" s="234"/>
      <c r="D75" s="220"/>
    </row>
    <row r="76" spans="1:4" x14ac:dyDescent="0.2">
      <c r="A76" s="236"/>
      <c r="B76" s="236"/>
      <c r="C76" s="234"/>
      <c r="D76" s="220"/>
    </row>
    <row r="77" spans="1:4" x14ac:dyDescent="0.2">
      <c r="A77" s="236"/>
      <c r="B77" s="236"/>
      <c r="C77" s="234"/>
      <c r="D77" s="220"/>
    </row>
    <row r="78" spans="1:4" x14ac:dyDescent="0.2">
      <c r="A78" s="236"/>
      <c r="B78" s="236"/>
      <c r="C78" s="234"/>
      <c r="D78" s="220"/>
    </row>
    <row r="79" spans="1:4" x14ac:dyDescent="0.2">
      <c r="A79" s="236"/>
      <c r="B79" s="236"/>
      <c r="C79" s="234"/>
      <c r="D79" s="220"/>
    </row>
    <row r="80" spans="1:4" x14ac:dyDescent="0.2">
      <c r="A80" s="236"/>
      <c r="B80" s="236"/>
      <c r="C80" s="234"/>
      <c r="D80" s="220"/>
    </row>
    <row r="81" spans="1:4" x14ac:dyDescent="0.2">
      <c r="A81" s="236"/>
      <c r="B81" s="236"/>
      <c r="C81" s="234"/>
      <c r="D81" s="220"/>
    </row>
    <row r="82" spans="1:4" x14ac:dyDescent="0.2">
      <c r="A82" s="236"/>
      <c r="B82" s="236"/>
      <c r="C82" s="234"/>
      <c r="D82" s="220"/>
    </row>
    <row r="83" spans="1:4" x14ac:dyDescent="0.2">
      <c r="A83" s="236"/>
      <c r="B83" s="236"/>
      <c r="C83" s="234"/>
      <c r="D83" s="220"/>
    </row>
    <row r="84" spans="1:4" x14ac:dyDescent="0.2">
      <c r="A84" s="236"/>
      <c r="B84" s="236"/>
      <c r="C84" s="234"/>
      <c r="D84" s="220"/>
    </row>
    <row r="85" spans="1:4" x14ac:dyDescent="0.2">
      <c r="A85" s="236"/>
      <c r="B85" s="236"/>
      <c r="C85" s="234"/>
      <c r="D85" s="220"/>
    </row>
    <row r="86" spans="1:4" x14ac:dyDescent="0.2">
      <c r="A86" s="236"/>
      <c r="B86" s="236"/>
      <c r="C86" s="234"/>
      <c r="D86" s="220"/>
    </row>
    <row r="87" spans="1:4" x14ac:dyDescent="0.2">
      <c r="A87" s="236"/>
      <c r="B87" s="236"/>
      <c r="C87" s="234"/>
      <c r="D87" s="220"/>
    </row>
    <row r="88" spans="1:4" x14ac:dyDescent="0.2">
      <c r="A88" s="236"/>
      <c r="B88" s="236"/>
      <c r="C88" s="234"/>
      <c r="D88" s="220"/>
    </row>
    <row r="89" spans="1:4" x14ac:dyDescent="0.2">
      <c r="A89" s="251"/>
      <c r="B89" s="251" t="s">
        <v>353</v>
      </c>
      <c r="C89" s="231">
        <f>SUM(C52:C88)</f>
        <v>-597530.75</v>
      </c>
      <c r="D89" s="242"/>
    </row>
    <row r="90" spans="1:4" x14ac:dyDescent="0.2">
      <c r="A90" s="60"/>
      <c r="B90" s="60"/>
      <c r="C90" s="36"/>
      <c r="D90" s="36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7" t="s">
        <v>143</v>
      </c>
      <c r="B2" s="458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9" t="s">
        <v>361</v>
      </c>
      <c r="B5" s="309"/>
      <c r="C5" s="22"/>
      <c r="E5" s="189" t="s">
        <v>360</v>
      </c>
    </row>
    <row r="6" spans="1:5" x14ac:dyDescent="0.2">
      <c r="A6" s="315"/>
      <c r="B6" s="315"/>
      <c r="C6" s="316"/>
      <c r="D6" s="315"/>
      <c r="E6" s="336"/>
    </row>
    <row r="7" spans="1:5" ht="15" customHeight="1" x14ac:dyDescent="0.2">
      <c r="A7" s="226" t="s">
        <v>45</v>
      </c>
      <c r="B7" s="225" t="s">
        <v>46</v>
      </c>
      <c r="C7" s="223" t="s">
        <v>243</v>
      </c>
      <c r="D7" s="343" t="s">
        <v>340</v>
      </c>
      <c r="E7" s="223" t="s">
        <v>262</v>
      </c>
    </row>
    <row r="8" spans="1:5" x14ac:dyDescent="0.2">
      <c r="A8" s="342" t="s">
        <v>518</v>
      </c>
      <c r="B8" s="342" t="s">
        <v>518</v>
      </c>
      <c r="C8" s="341"/>
      <c r="D8" s="340"/>
      <c r="E8" s="340"/>
    </row>
    <row r="9" spans="1:5" x14ac:dyDescent="0.2">
      <c r="A9" s="342"/>
      <c r="B9" s="342"/>
      <c r="C9" s="341"/>
      <c r="D9" s="340"/>
      <c r="E9" s="340"/>
    </row>
    <row r="10" spans="1:5" x14ac:dyDescent="0.2">
      <c r="A10" s="342"/>
      <c r="B10" s="342"/>
      <c r="C10" s="341"/>
      <c r="D10" s="340"/>
      <c r="E10" s="340"/>
    </row>
    <row r="11" spans="1:5" x14ac:dyDescent="0.2">
      <c r="A11" s="342"/>
      <c r="B11" s="342"/>
      <c r="C11" s="341"/>
      <c r="D11" s="340"/>
      <c r="E11" s="340"/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1" t="s">
        <v>359</v>
      </c>
      <c r="C14" s="218">
        <f>SUM(C8:C13)</f>
        <v>0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7" t="s">
        <v>143</v>
      </c>
      <c r="B2" s="458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64" t="s">
        <v>205</v>
      </c>
      <c r="B7" s="475"/>
      <c r="C7" s="475"/>
      <c r="D7" s="475"/>
      <c r="E7" s="476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5" t="s">
        <v>366</v>
      </c>
      <c r="B5" s="215"/>
      <c r="C5" s="22"/>
      <c r="D5" s="355"/>
      <c r="E5" s="354" t="s">
        <v>365</v>
      </c>
    </row>
    <row r="6" spans="1:8" ht="11.25" customHeight="1" x14ac:dyDescent="0.2">
      <c r="A6" s="249"/>
      <c r="B6" s="249"/>
      <c r="C6" s="247"/>
      <c r="D6" s="353"/>
      <c r="E6" s="3"/>
      <c r="F6" s="89"/>
      <c r="G6" s="89"/>
      <c r="H6" s="89"/>
    </row>
    <row r="7" spans="1:8" ht="15" customHeight="1" x14ac:dyDescent="0.2">
      <c r="A7" s="226" t="s">
        <v>45</v>
      </c>
      <c r="B7" s="225" t="s">
        <v>46</v>
      </c>
      <c r="C7" s="223" t="s">
        <v>243</v>
      </c>
      <c r="D7" s="352" t="s">
        <v>364</v>
      </c>
      <c r="E7" s="351" t="s">
        <v>363</v>
      </c>
      <c r="F7" s="89"/>
      <c r="G7" s="89"/>
      <c r="H7" s="89"/>
    </row>
    <row r="8" spans="1:8" x14ac:dyDescent="0.2">
      <c r="A8" s="236" t="s">
        <v>567</v>
      </c>
      <c r="B8" s="236" t="s">
        <v>568</v>
      </c>
      <c r="C8" s="252">
        <v>231444</v>
      </c>
      <c r="D8" s="350">
        <f>C8/C30</f>
        <v>0.38256452317538275</v>
      </c>
      <c r="E8" s="349"/>
    </row>
    <row r="9" spans="1:8" x14ac:dyDescent="0.2">
      <c r="A9" s="236" t="s">
        <v>569</v>
      </c>
      <c r="B9" s="236" t="s">
        <v>570</v>
      </c>
      <c r="C9" s="252">
        <v>62070</v>
      </c>
      <c r="D9" s="350">
        <f>C9/C30</f>
        <v>0.10259838212913711</v>
      </c>
      <c r="E9" s="349"/>
    </row>
    <row r="10" spans="1:8" x14ac:dyDescent="0.2">
      <c r="A10" s="236" t="s">
        <v>571</v>
      </c>
      <c r="B10" s="236" t="s">
        <v>572</v>
      </c>
      <c r="C10" s="252">
        <v>3081.66</v>
      </c>
      <c r="D10" s="350">
        <f>C10/C30</f>
        <v>5.0938187574041671E-3</v>
      </c>
      <c r="E10" s="349"/>
    </row>
    <row r="11" spans="1:8" x14ac:dyDescent="0.2">
      <c r="A11" s="236" t="s">
        <v>573</v>
      </c>
      <c r="B11" s="236" t="s">
        <v>574</v>
      </c>
      <c r="C11" s="252">
        <v>9000</v>
      </c>
      <c r="D11" s="350">
        <f>C11/C30</f>
        <v>1.4876517466767101E-2</v>
      </c>
      <c r="E11" s="349"/>
    </row>
    <row r="12" spans="1:8" x14ac:dyDescent="0.2">
      <c r="A12" s="236" t="s">
        <v>575</v>
      </c>
      <c r="B12" s="236" t="s">
        <v>576</v>
      </c>
      <c r="C12" s="252">
        <v>23400</v>
      </c>
      <c r="D12" s="350">
        <f>C12/C30</f>
        <v>3.8678945413594464E-2</v>
      </c>
      <c r="E12" s="349"/>
    </row>
    <row r="13" spans="1:8" x14ac:dyDescent="0.2">
      <c r="A13" s="236" t="s">
        <v>577</v>
      </c>
      <c r="B13" s="236" t="s">
        <v>578</v>
      </c>
      <c r="C13" s="252">
        <v>19656</v>
      </c>
      <c r="D13" s="350">
        <f>C13/C30</f>
        <v>3.2490314147419347E-2</v>
      </c>
      <c r="E13" s="349"/>
    </row>
    <row r="14" spans="1:8" x14ac:dyDescent="0.2">
      <c r="A14" s="236" t="s">
        <v>579</v>
      </c>
      <c r="B14" s="236" t="s">
        <v>580</v>
      </c>
      <c r="C14" s="252">
        <v>13688.01</v>
      </c>
      <c r="D14" s="350">
        <f>C14/C30</f>
        <v>2.2625546650031417E-2</v>
      </c>
      <c r="E14" s="349"/>
    </row>
    <row r="15" spans="1:8" x14ac:dyDescent="0.2">
      <c r="A15" s="236" t="s">
        <v>581</v>
      </c>
      <c r="B15" s="236" t="s">
        <v>582</v>
      </c>
      <c r="C15" s="252">
        <v>77.8</v>
      </c>
      <c r="D15" s="350">
        <f>C15/C30</f>
        <v>1.2859922876827561E-4</v>
      </c>
      <c r="E15" s="349"/>
    </row>
    <row r="16" spans="1:8" x14ac:dyDescent="0.2">
      <c r="A16" s="236" t="s">
        <v>583</v>
      </c>
      <c r="B16" s="236" t="s">
        <v>584</v>
      </c>
      <c r="C16" s="252">
        <v>14336.99</v>
      </c>
      <c r="D16" s="350">
        <f>C16/C30</f>
        <v>2.369827579509614E-2</v>
      </c>
      <c r="E16" s="349"/>
    </row>
    <row r="17" spans="1:5" x14ac:dyDescent="0.2">
      <c r="A17" s="236" t="s">
        <v>585</v>
      </c>
      <c r="B17" s="236" t="s">
        <v>586</v>
      </c>
      <c r="C17" s="252">
        <v>1172</v>
      </c>
      <c r="D17" s="350">
        <f>C17/C30</f>
        <v>1.937253163450116E-3</v>
      </c>
      <c r="E17" s="349"/>
    </row>
    <row r="18" spans="1:5" x14ac:dyDescent="0.2">
      <c r="A18" s="236" t="s">
        <v>587</v>
      </c>
      <c r="B18" s="236" t="s">
        <v>588</v>
      </c>
      <c r="C18" s="252">
        <v>8061.21</v>
      </c>
      <c r="D18" s="350">
        <f>C18/C30</f>
        <v>1.3324747929808626E-2</v>
      </c>
      <c r="E18" s="349"/>
    </row>
    <row r="19" spans="1:5" x14ac:dyDescent="0.2">
      <c r="A19" s="236" t="s">
        <v>589</v>
      </c>
      <c r="B19" s="236" t="s">
        <v>590</v>
      </c>
      <c r="C19" s="252">
        <v>24083</v>
      </c>
      <c r="D19" s="350">
        <f>C19/C30</f>
        <v>3.9807907794683565E-2</v>
      </c>
      <c r="E19" s="349"/>
    </row>
    <row r="20" spans="1:5" x14ac:dyDescent="0.2">
      <c r="A20" s="236" t="s">
        <v>591</v>
      </c>
      <c r="B20" s="236" t="s">
        <v>592</v>
      </c>
      <c r="C20" s="252">
        <v>1999</v>
      </c>
      <c r="D20" s="350">
        <f>C20/C30</f>
        <v>3.3042398240074929E-3</v>
      </c>
      <c r="E20" s="349"/>
    </row>
    <row r="21" spans="1:5" x14ac:dyDescent="0.2">
      <c r="A21" s="236" t="s">
        <v>593</v>
      </c>
      <c r="B21" s="236" t="s">
        <v>594</v>
      </c>
      <c r="C21" s="252">
        <v>4326</v>
      </c>
      <c r="D21" s="350">
        <f>C21/C30</f>
        <v>7.1506460623593868E-3</v>
      </c>
      <c r="E21" s="349"/>
    </row>
    <row r="22" spans="1:5" x14ac:dyDescent="0.2">
      <c r="A22" s="236" t="s">
        <v>595</v>
      </c>
      <c r="B22" s="236" t="s">
        <v>596</v>
      </c>
      <c r="C22" s="252">
        <v>4704</v>
      </c>
      <c r="D22" s="350">
        <f>C22/C30</f>
        <v>7.7754597959636051E-3</v>
      </c>
      <c r="E22" s="349"/>
    </row>
    <row r="23" spans="1:5" x14ac:dyDescent="0.2">
      <c r="A23" s="236" t="s">
        <v>597</v>
      </c>
      <c r="B23" s="236" t="s">
        <v>598</v>
      </c>
      <c r="C23" s="252">
        <v>2365.61</v>
      </c>
      <c r="D23" s="350">
        <f>C23/C30</f>
        <v>3.9102264982843245E-3</v>
      </c>
      <c r="E23" s="349"/>
    </row>
    <row r="24" spans="1:5" x14ac:dyDescent="0.2">
      <c r="A24" s="236" t="s">
        <v>599</v>
      </c>
      <c r="B24" s="236" t="s">
        <v>600</v>
      </c>
      <c r="C24" s="252">
        <v>4463.1099999999997</v>
      </c>
      <c r="D24" s="350">
        <f>C24/C30</f>
        <v>7.3772815412336571E-3</v>
      </c>
      <c r="E24" s="349"/>
    </row>
    <row r="25" spans="1:5" x14ac:dyDescent="0.2">
      <c r="A25" s="236" t="s">
        <v>601</v>
      </c>
      <c r="B25" s="236" t="s">
        <v>602</v>
      </c>
      <c r="C25" s="252">
        <v>2946.55</v>
      </c>
      <c r="D25" s="350">
        <f>C25/C30</f>
        <v>4.8704891713002895E-3</v>
      </c>
      <c r="E25" s="349"/>
    </row>
    <row r="26" spans="1:5" x14ac:dyDescent="0.2">
      <c r="A26" s="236" t="s">
        <v>603</v>
      </c>
      <c r="B26" s="236" t="s">
        <v>604</v>
      </c>
      <c r="C26" s="252">
        <v>4565.76</v>
      </c>
      <c r="D26" s="350">
        <f>C26/C30</f>
        <v>7.5469564876740631E-3</v>
      </c>
      <c r="E26" s="349"/>
    </row>
    <row r="27" spans="1:5" x14ac:dyDescent="0.2">
      <c r="A27" s="236" t="s">
        <v>605</v>
      </c>
      <c r="B27" s="236" t="s">
        <v>606</v>
      </c>
      <c r="C27" s="252">
        <v>2430.13</v>
      </c>
      <c r="D27" s="350">
        <f>C27/C30</f>
        <v>4.0168745990571929E-3</v>
      </c>
      <c r="E27" s="349"/>
    </row>
    <row r="28" spans="1:5" x14ac:dyDescent="0.2">
      <c r="A28" s="236" t="s">
        <v>607</v>
      </c>
      <c r="B28" s="236" t="s">
        <v>608</v>
      </c>
      <c r="C28" s="252">
        <v>158005.47</v>
      </c>
      <c r="D28" s="350">
        <f>C28/C30</f>
        <v>0.26117457047774945</v>
      </c>
      <c r="E28" s="349"/>
    </row>
    <row r="29" spans="1:5" x14ac:dyDescent="0.2">
      <c r="A29" s="236" t="s">
        <v>609</v>
      </c>
      <c r="B29" s="236" t="s">
        <v>610</v>
      </c>
      <c r="C29" s="252">
        <v>9104</v>
      </c>
      <c r="D29" s="350">
        <f>C29/C30</f>
        <v>1.5048423890827521E-2</v>
      </c>
      <c r="E29" s="349"/>
    </row>
    <row r="30" spans="1:5" x14ac:dyDescent="0.2">
      <c r="A30" s="251"/>
      <c r="B30" s="251" t="s">
        <v>362</v>
      </c>
      <c r="C30" s="250">
        <f>SUM(C8:C29)</f>
        <v>604980.29999999993</v>
      </c>
      <c r="D30" s="348">
        <f>SUM(D8:D29)</f>
        <v>1.0000000000000002</v>
      </c>
      <c r="E30" s="310"/>
    </row>
    <row r="31" spans="1:5" x14ac:dyDescent="0.2">
      <c r="A31" s="347"/>
      <c r="B31" s="347"/>
      <c r="C31" s="346"/>
      <c r="D31" s="345"/>
      <c r="E31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57" t="s">
        <v>143</v>
      </c>
      <c r="B2" s="458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5" t="s">
        <v>370</v>
      </c>
      <c r="B5" s="215"/>
      <c r="C5" s="13"/>
      <c r="D5" s="13"/>
      <c r="E5" s="13"/>
      <c r="G5" s="189" t="s">
        <v>369</v>
      </c>
    </row>
    <row r="6" spans="1:7" s="24" customFormat="1" x14ac:dyDescent="0.2">
      <c r="A6" s="279"/>
      <c r="B6" s="279"/>
      <c r="C6" s="23"/>
      <c r="D6" s="335"/>
      <c r="E6" s="335"/>
    </row>
    <row r="7" spans="1:7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8" t="s">
        <v>368</v>
      </c>
      <c r="F7" s="314" t="s">
        <v>242</v>
      </c>
      <c r="G7" s="314" t="s">
        <v>340</v>
      </c>
    </row>
    <row r="8" spans="1:7" x14ac:dyDescent="0.2">
      <c r="A8" s="236" t="s">
        <v>519</v>
      </c>
      <c r="B8" s="236" t="s">
        <v>519</v>
      </c>
      <c r="C8" s="252"/>
      <c r="D8" s="252"/>
      <c r="E8" s="252"/>
      <c r="F8" s="313"/>
      <c r="G8" s="285"/>
    </row>
    <row r="9" spans="1:7" x14ac:dyDescent="0.2">
      <c r="A9" s="236"/>
      <c r="B9" s="236"/>
      <c r="C9" s="252"/>
      <c r="D9" s="252"/>
      <c r="E9" s="252"/>
      <c r="F9" s="252"/>
      <c r="G9" s="285"/>
    </row>
    <row r="10" spans="1:7" x14ac:dyDescent="0.2">
      <c r="A10" s="236"/>
      <c r="B10" s="236"/>
      <c r="C10" s="252"/>
      <c r="D10" s="252"/>
      <c r="E10" s="252"/>
      <c r="F10" s="285"/>
      <c r="G10" s="285"/>
    </row>
    <row r="11" spans="1:7" x14ac:dyDescent="0.2">
      <c r="A11" s="236"/>
      <c r="B11" s="236"/>
      <c r="C11" s="252"/>
      <c r="D11" s="252"/>
      <c r="E11" s="252"/>
      <c r="F11" s="285"/>
      <c r="G11" s="285"/>
    </row>
    <row r="12" spans="1:7" x14ac:dyDescent="0.2">
      <c r="A12" s="236"/>
      <c r="B12" s="236"/>
      <c r="C12" s="252"/>
      <c r="D12" s="252"/>
      <c r="E12" s="252"/>
      <c r="F12" s="285"/>
      <c r="G12" s="285"/>
    </row>
    <row r="13" spans="1:7" x14ac:dyDescent="0.2">
      <c r="A13" s="236"/>
      <c r="B13" s="236"/>
      <c r="C13" s="252"/>
      <c r="D13" s="252"/>
      <c r="E13" s="252"/>
      <c r="F13" s="285"/>
      <c r="G13" s="285"/>
    </row>
    <row r="14" spans="1:7" x14ac:dyDescent="0.2">
      <c r="A14" s="282"/>
      <c r="B14" s="251" t="s">
        <v>367</v>
      </c>
      <c r="C14" s="237">
        <f>SUM(C8:C13)</f>
        <v>0</v>
      </c>
      <c r="D14" s="237">
        <f>SUM(D8:D13)</f>
        <v>0</v>
      </c>
      <c r="E14" s="217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7" t="s">
        <v>143</v>
      </c>
      <c r="B2" s="458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5" t="s">
        <v>373</v>
      </c>
      <c r="B5" s="215"/>
      <c r="C5" s="13"/>
      <c r="D5" s="13"/>
      <c r="E5" s="13"/>
      <c r="F5" s="189" t="s">
        <v>372</v>
      </c>
    </row>
    <row r="6" spans="1:6" s="24" customFormat="1" x14ac:dyDescent="0.2">
      <c r="A6" s="279"/>
      <c r="B6" s="279"/>
      <c r="C6" s="23"/>
      <c r="D6" s="335"/>
      <c r="E6" s="335"/>
    </row>
    <row r="7" spans="1:6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358" t="s">
        <v>368</v>
      </c>
      <c r="F7" s="358" t="s">
        <v>340</v>
      </c>
    </row>
    <row r="8" spans="1:6" x14ac:dyDescent="0.2">
      <c r="A8" s="236" t="s">
        <v>611</v>
      </c>
      <c r="B8" s="236" t="s">
        <v>612</v>
      </c>
      <c r="C8" s="252">
        <v>-33790.660000000003</v>
      </c>
      <c r="D8" s="252">
        <v>0</v>
      </c>
      <c r="E8" s="252">
        <v>33790.660000000003</v>
      </c>
      <c r="F8" s="360"/>
    </row>
    <row r="9" spans="1:6" x14ac:dyDescent="0.2">
      <c r="A9" s="236" t="s">
        <v>611</v>
      </c>
      <c r="B9" s="236" t="s">
        <v>613</v>
      </c>
      <c r="C9" s="252">
        <v>0</v>
      </c>
      <c r="D9" s="252">
        <v>75160.45</v>
      </c>
      <c r="E9" s="252">
        <v>75160.45</v>
      </c>
      <c r="F9" s="360"/>
    </row>
    <row r="10" spans="1:6" x14ac:dyDescent="0.2">
      <c r="A10" s="236" t="s">
        <v>614</v>
      </c>
      <c r="B10" s="236" t="s">
        <v>615</v>
      </c>
      <c r="C10" s="252">
        <v>45187.519999999997</v>
      </c>
      <c r="D10" s="252">
        <v>45187.519999999997</v>
      </c>
      <c r="E10" s="252">
        <v>0</v>
      </c>
      <c r="F10" s="360"/>
    </row>
    <row r="11" spans="1:6" x14ac:dyDescent="0.2">
      <c r="A11" s="236" t="s">
        <v>616</v>
      </c>
      <c r="B11" s="236" t="s">
        <v>617</v>
      </c>
      <c r="C11" s="252">
        <v>-143.04</v>
      </c>
      <c r="D11" s="252">
        <v>-143.04</v>
      </c>
      <c r="E11" s="252">
        <v>0</v>
      </c>
      <c r="F11" s="360"/>
    </row>
    <row r="12" spans="1:6" x14ac:dyDescent="0.2">
      <c r="A12" s="236" t="s">
        <v>618</v>
      </c>
      <c r="B12" s="236" t="s">
        <v>619</v>
      </c>
      <c r="C12" s="252">
        <v>-4592.96</v>
      </c>
      <c r="D12" s="252">
        <v>-4592.96</v>
      </c>
      <c r="E12" s="252">
        <v>0</v>
      </c>
      <c r="F12" s="360"/>
    </row>
    <row r="13" spans="1:6" x14ac:dyDescent="0.2">
      <c r="A13" s="236" t="s">
        <v>620</v>
      </c>
      <c r="B13" s="236" t="s">
        <v>621</v>
      </c>
      <c r="C13" s="252">
        <v>40996.51</v>
      </c>
      <c r="D13" s="252">
        <v>40996.51</v>
      </c>
      <c r="E13" s="252">
        <v>0</v>
      </c>
      <c r="F13" s="360"/>
    </row>
    <row r="14" spans="1:6" x14ac:dyDescent="0.2">
      <c r="A14" s="236" t="s">
        <v>622</v>
      </c>
      <c r="B14" s="236" t="s">
        <v>623</v>
      </c>
      <c r="C14" s="252">
        <v>-482.98</v>
      </c>
      <c r="D14" s="252">
        <v>-482.98</v>
      </c>
      <c r="E14" s="252">
        <v>0</v>
      </c>
      <c r="F14" s="360"/>
    </row>
    <row r="15" spans="1:6" x14ac:dyDescent="0.2">
      <c r="A15" s="236" t="s">
        <v>624</v>
      </c>
      <c r="B15" s="236" t="s">
        <v>625</v>
      </c>
      <c r="C15" s="252">
        <v>-1254.8399999999999</v>
      </c>
      <c r="D15" s="252">
        <v>-1254.8399999999999</v>
      </c>
      <c r="E15" s="252">
        <v>0</v>
      </c>
      <c r="F15" s="360"/>
    </row>
    <row r="16" spans="1:6" x14ac:dyDescent="0.2">
      <c r="A16" s="236" t="s">
        <v>626</v>
      </c>
      <c r="B16" s="236" t="s">
        <v>627</v>
      </c>
      <c r="C16" s="252">
        <v>-34291.35</v>
      </c>
      <c r="D16" s="252">
        <v>-34291.35</v>
      </c>
      <c r="E16" s="252">
        <v>0</v>
      </c>
      <c r="F16" s="360"/>
    </row>
    <row r="17" spans="1:6" x14ac:dyDescent="0.2">
      <c r="A17" s="236" t="s">
        <v>628</v>
      </c>
      <c r="B17" s="236" t="s">
        <v>629</v>
      </c>
      <c r="C17" s="252">
        <v>12203.98</v>
      </c>
      <c r="D17" s="252">
        <v>12203.98</v>
      </c>
      <c r="E17" s="252">
        <v>0</v>
      </c>
      <c r="F17" s="360"/>
    </row>
    <row r="18" spans="1:6" x14ac:dyDescent="0.2">
      <c r="A18" s="236" t="s">
        <v>630</v>
      </c>
      <c r="B18" s="236" t="s">
        <v>631</v>
      </c>
      <c r="C18" s="252">
        <v>2738.77</v>
      </c>
      <c r="D18" s="252">
        <v>2738.77</v>
      </c>
      <c r="E18" s="252">
        <v>0</v>
      </c>
      <c r="F18" s="360"/>
    </row>
    <row r="19" spans="1:6" x14ac:dyDescent="0.2">
      <c r="A19" s="236" t="s">
        <v>632</v>
      </c>
      <c r="B19" s="236" t="s">
        <v>633</v>
      </c>
      <c r="C19" s="252">
        <v>-56875.68</v>
      </c>
      <c r="D19" s="252">
        <v>-56875.68</v>
      </c>
      <c r="E19" s="252">
        <v>0</v>
      </c>
      <c r="F19" s="360"/>
    </row>
    <row r="20" spans="1:6" x14ac:dyDescent="0.2">
      <c r="A20" s="236" t="s">
        <v>634</v>
      </c>
      <c r="B20" s="236" t="s">
        <v>635</v>
      </c>
      <c r="C20" s="252">
        <v>-28378.52</v>
      </c>
      <c r="D20" s="252">
        <v>-28378.52</v>
      </c>
      <c r="E20" s="252">
        <v>0</v>
      </c>
      <c r="F20" s="360"/>
    </row>
    <row r="21" spans="1:6" x14ac:dyDescent="0.2">
      <c r="A21" s="236" t="s">
        <v>636</v>
      </c>
      <c r="B21" s="236" t="s">
        <v>637</v>
      </c>
      <c r="C21" s="252">
        <v>83241.34</v>
      </c>
      <c r="D21" s="252">
        <v>83241.34</v>
      </c>
      <c r="E21" s="252">
        <v>0</v>
      </c>
      <c r="F21" s="360"/>
    </row>
    <row r="22" spans="1:6" x14ac:dyDescent="0.2">
      <c r="A22" s="236" t="s">
        <v>638</v>
      </c>
      <c r="B22" s="236" t="s">
        <v>639</v>
      </c>
      <c r="C22" s="252">
        <v>62302.86</v>
      </c>
      <c r="D22" s="252">
        <v>62302.86</v>
      </c>
      <c r="E22" s="252">
        <v>0</v>
      </c>
      <c r="F22" s="360"/>
    </row>
    <row r="23" spans="1:6" x14ac:dyDescent="0.2">
      <c r="A23" s="236" t="s">
        <v>640</v>
      </c>
      <c r="B23" s="236" t="s">
        <v>641</v>
      </c>
      <c r="C23" s="252">
        <v>0</v>
      </c>
      <c r="D23" s="252">
        <v>-33790.660000000003</v>
      </c>
      <c r="E23" s="252">
        <v>-33790.660000000003</v>
      </c>
      <c r="F23" s="360"/>
    </row>
    <row r="24" spans="1:6" x14ac:dyDescent="0.2">
      <c r="A24" s="236" t="s">
        <v>642</v>
      </c>
      <c r="B24" s="236" t="s">
        <v>643</v>
      </c>
      <c r="C24" s="252">
        <v>-59503.31</v>
      </c>
      <c r="D24" s="252">
        <v>-59503.31</v>
      </c>
      <c r="E24" s="252">
        <v>0</v>
      </c>
      <c r="F24" s="360"/>
    </row>
    <row r="25" spans="1:6" x14ac:dyDescent="0.2">
      <c r="A25" s="236" t="s">
        <v>644</v>
      </c>
      <c r="B25" s="236" t="s">
        <v>645</v>
      </c>
      <c r="C25" s="252">
        <v>-249634.89</v>
      </c>
      <c r="D25" s="252">
        <v>-249634.89</v>
      </c>
      <c r="E25" s="252">
        <v>0</v>
      </c>
      <c r="F25" s="360"/>
    </row>
    <row r="26" spans="1:6" x14ac:dyDescent="0.2">
      <c r="A26" s="236" t="s">
        <v>646</v>
      </c>
      <c r="B26" s="236" t="s">
        <v>647</v>
      </c>
      <c r="C26" s="252">
        <v>-24556.36</v>
      </c>
      <c r="D26" s="252">
        <v>-24556.36</v>
      </c>
      <c r="E26" s="252">
        <v>0</v>
      </c>
      <c r="F26" s="360"/>
    </row>
    <row r="27" spans="1:6" x14ac:dyDescent="0.2">
      <c r="A27" s="236" t="s">
        <v>648</v>
      </c>
      <c r="B27" s="236" t="s">
        <v>649</v>
      </c>
      <c r="C27" s="252">
        <v>-11990</v>
      </c>
      <c r="D27" s="252">
        <v>-11990</v>
      </c>
      <c r="E27" s="252">
        <v>0</v>
      </c>
      <c r="F27" s="360"/>
    </row>
    <row r="28" spans="1:6" x14ac:dyDescent="0.2">
      <c r="A28" s="236"/>
      <c r="B28" s="236"/>
      <c r="C28" s="252"/>
      <c r="D28" s="252"/>
      <c r="E28" s="252"/>
      <c r="F28" s="360"/>
    </row>
    <row r="29" spans="1:6" x14ac:dyDescent="0.2">
      <c r="A29" s="251"/>
      <c r="B29" s="251" t="s">
        <v>371</v>
      </c>
      <c r="C29" s="250">
        <f>SUM(C8:C28)</f>
        <v>-258823.61</v>
      </c>
      <c r="D29" s="250">
        <f>SUM(D8:D28)</f>
        <v>-183663.16000000003</v>
      </c>
      <c r="E29" s="250">
        <f>SUM(E8:E28)</f>
        <v>75160.45</v>
      </c>
      <c r="F29" s="251"/>
    </row>
  </sheetData>
  <protectedRanges>
    <protectedRange sqref="F29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1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6" customFormat="1" ht="11.25" customHeight="1" x14ac:dyDescent="0.2">
      <c r="A5" s="259" t="s">
        <v>259</v>
      </c>
      <c r="B5" s="259"/>
      <c r="C5" s="258"/>
      <c r="D5" s="258"/>
      <c r="E5" s="258"/>
      <c r="F5" s="7"/>
      <c r="G5" s="7"/>
      <c r="H5" s="257" t="s">
        <v>256</v>
      </c>
    </row>
    <row r="6" spans="1:10" x14ac:dyDescent="0.2">
      <c r="A6" s="249"/>
      <c r="B6" s="249"/>
      <c r="C6" s="247"/>
      <c r="D6" s="247"/>
      <c r="E6" s="247"/>
      <c r="F6" s="247"/>
      <c r="G6" s="247"/>
      <c r="H6" s="247"/>
    </row>
    <row r="7" spans="1:10" ht="15" customHeight="1" x14ac:dyDescent="0.2">
      <c r="A7" s="226" t="s">
        <v>45</v>
      </c>
      <c r="B7" s="225" t="s">
        <v>46</v>
      </c>
      <c r="C7" s="223" t="s">
        <v>243</v>
      </c>
      <c r="D7" s="255">
        <v>2016</v>
      </c>
      <c r="E7" s="255">
        <v>2015</v>
      </c>
      <c r="F7" s="254" t="s">
        <v>255</v>
      </c>
      <c r="G7" s="254" t="s">
        <v>254</v>
      </c>
      <c r="H7" s="253" t="s">
        <v>253</v>
      </c>
    </row>
    <row r="8" spans="1:10" x14ac:dyDescent="0.2">
      <c r="A8" s="236" t="s">
        <v>520</v>
      </c>
      <c r="B8" s="236" t="s">
        <v>521</v>
      </c>
      <c r="C8" s="252">
        <v>-0.2</v>
      </c>
      <c r="D8" s="252">
        <v>-0.2</v>
      </c>
      <c r="E8" s="252">
        <v>-0.2</v>
      </c>
      <c r="F8" s="252">
        <v>-0.2</v>
      </c>
      <c r="G8" s="252"/>
      <c r="H8" s="252"/>
    </row>
    <row r="9" spans="1:10" x14ac:dyDescent="0.2">
      <c r="A9" s="236"/>
      <c r="B9" s="236"/>
      <c r="C9" s="252"/>
      <c r="D9" s="252"/>
      <c r="E9" s="252"/>
      <c r="F9" s="252"/>
      <c r="G9" s="252"/>
      <c r="H9" s="252"/>
    </row>
    <row r="10" spans="1:10" x14ac:dyDescent="0.2">
      <c r="A10" s="236"/>
      <c r="B10" s="236"/>
      <c r="C10" s="252"/>
      <c r="D10" s="252"/>
      <c r="E10" s="252"/>
      <c r="F10" s="252"/>
      <c r="G10" s="252"/>
      <c r="H10" s="252"/>
    </row>
    <row r="11" spans="1:10" x14ac:dyDescent="0.2">
      <c r="A11" s="236"/>
      <c r="B11" s="236"/>
      <c r="C11" s="252"/>
      <c r="D11" s="252"/>
      <c r="E11" s="252"/>
      <c r="F11" s="252"/>
      <c r="G11" s="252"/>
      <c r="H11" s="252"/>
    </row>
    <row r="12" spans="1:10" x14ac:dyDescent="0.2">
      <c r="A12" s="236"/>
      <c r="B12" s="236"/>
      <c r="C12" s="252"/>
      <c r="D12" s="252"/>
      <c r="E12" s="252"/>
      <c r="F12" s="252"/>
      <c r="G12" s="252"/>
      <c r="H12" s="252"/>
    </row>
    <row r="13" spans="1:10" x14ac:dyDescent="0.2">
      <c r="A13" s="236"/>
      <c r="B13" s="236"/>
      <c r="C13" s="252"/>
      <c r="D13" s="252"/>
      <c r="E13" s="252"/>
      <c r="F13" s="252"/>
      <c r="G13" s="252"/>
      <c r="H13" s="252"/>
      <c r="J13" s="260"/>
    </row>
    <row r="14" spans="1:10" x14ac:dyDescent="0.2">
      <c r="A14" s="251"/>
      <c r="B14" s="251" t="s">
        <v>258</v>
      </c>
      <c r="C14" s="250">
        <f t="shared" ref="C14:H14" si="0">SUM(C8:C13)</f>
        <v>-0.2</v>
      </c>
      <c r="D14" s="250">
        <f t="shared" si="0"/>
        <v>-0.2</v>
      </c>
      <c r="E14" s="250">
        <f t="shared" si="0"/>
        <v>-0.2</v>
      </c>
      <c r="F14" s="250">
        <f t="shared" si="0"/>
        <v>-0.2</v>
      </c>
      <c r="G14" s="250">
        <f t="shared" si="0"/>
        <v>0</v>
      </c>
      <c r="H14" s="250">
        <f t="shared" si="0"/>
        <v>0</v>
      </c>
    </row>
    <row r="15" spans="1:10" x14ac:dyDescent="0.2">
      <c r="A15" s="60"/>
      <c r="B15" s="60"/>
      <c r="C15" s="229"/>
      <c r="D15" s="229"/>
      <c r="E15" s="229"/>
      <c r="F15" s="229"/>
      <c r="G15" s="229"/>
      <c r="H15" s="229"/>
    </row>
    <row r="16" spans="1:10" x14ac:dyDescent="0.2">
      <c r="A16" s="60"/>
      <c r="B16" s="60"/>
      <c r="C16" s="229"/>
      <c r="D16" s="229"/>
      <c r="E16" s="229"/>
      <c r="F16" s="229"/>
      <c r="G16" s="229"/>
      <c r="H16" s="229"/>
    </row>
    <row r="17" spans="1:8" s="256" customFormat="1" ht="11.25" customHeight="1" x14ac:dyDescent="0.2">
      <c r="A17" s="259" t="s">
        <v>257</v>
      </c>
      <c r="B17" s="259"/>
      <c r="C17" s="258"/>
      <c r="D17" s="258"/>
      <c r="E17" s="258"/>
      <c r="F17" s="7"/>
      <c r="G17" s="7"/>
      <c r="H17" s="257" t="s">
        <v>256</v>
      </c>
    </row>
    <row r="18" spans="1:8" x14ac:dyDescent="0.2">
      <c r="A18" s="249"/>
      <c r="B18" s="249"/>
      <c r="C18" s="247"/>
      <c r="D18" s="247"/>
      <c r="E18" s="247"/>
      <c r="F18" s="247"/>
      <c r="G18" s="247"/>
      <c r="H18" s="247"/>
    </row>
    <row r="19" spans="1:8" ht="15" customHeight="1" x14ac:dyDescent="0.2">
      <c r="A19" s="226" t="s">
        <v>45</v>
      </c>
      <c r="B19" s="225" t="s">
        <v>46</v>
      </c>
      <c r="C19" s="223" t="s">
        <v>243</v>
      </c>
      <c r="D19" s="255">
        <v>2016</v>
      </c>
      <c r="E19" s="255">
        <v>2015</v>
      </c>
      <c r="F19" s="254" t="s">
        <v>255</v>
      </c>
      <c r="G19" s="254" t="s">
        <v>254</v>
      </c>
      <c r="H19" s="253" t="s">
        <v>253</v>
      </c>
    </row>
    <row r="20" spans="1:8" x14ac:dyDescent="0.2">
      <c r="A20" s="236" t="s">
        <v>522</v>
      </c>
      <c r="B20" s="236" t="s">
        <v>523</v>
      </c>
      <c r="C20" s="252">
        <v>3366.07</v>
      </c>
      <c r="D20" s="252">
        <v>3570.81</v>
      </c>
      <c r="E20" s="252">
        <v>4290.41</v>
      </c>
      <c r="F20" s="252">
        <v>3986.02</v>
      </c>
      <c r="G20" s="252"/>
      <c r="H20" s="252"/>
    </row>
    <row r="21" spans="1:8" x14ac:dyDescent="0.2">
      <c r="A21" s="236"/>
      <c r="B21" s="236"/>
      <c r="C21" s="252"/>
      <c r="D21" s="252"/>
      <c r="E21" s="252"/>
      <c r="F21" s="252"/>
      <c r="G21" s="252"/>
      <c r="H21" s="252"/>
    </row>
    <row r="22" spans="1:8" x14ac:dyDescent="0.2">
      <c r="A22" s="236"/>
      <c r="B22" s="236"/>
      <c r="C22" s="252"/>
      <c r="D22" s="252"/>
      <c r="E22" s="252"/>
      <c r="F22" s="252"/>
      <c r="G22" s="252"/>
      <c r="H22" s="252"/>
    </row>
    <row r="23" spans="1:8" x14ac:dyDescent="0.2">
      <c r="A23" s="236"/>
      <c r="B23" s="236"/>
      <c r="C23" s="252"/>
      <c r="D23" s="252"/>
      <c r="E23" s="252"/>
      <c r="F23" s="252"/>
      <c r="G23" s="252"/>
      <c r="H23" s="252"/>
    </row>
    <row r="24" spans="1:8" x14ac:dyDescent="0.2">
      <c r="A24" s="251"/>
      <c r="B24" s="251" t="s">
        <v>252</v>
      </c>
      <c r="C24" s="250">
        <f t="shared" ref="C24:H24" si="1">SUM(C20:C23)</f>
        <v>3366.07</v>
      </c>
      <c r="D24" s="250">
        <f t="shared" si="1"/>
        <v>3570.81</v>
      </c>
      <c r="E24" s="250">
        <f t="shared" si="1"/>
        <v>4290.41</v>
      </c>
      <c r="F24" s="250">
        <f t="shared" si="1"/>
        <v>3986.02</v>
      </c>
      <c r="G24" s="250">
        <f t="shared" si="1"/>
        <v>0</v>
      </c>
      <c r="H24" s="250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143</v>
      </c>
      <c r="B2" s="458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1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7" t="s">
        <v>376</v>
      </c>
      <c r="C5" s="22"/>
      <c r="D5" s="22"/>
      <c r="E5" s="364" t="s">
        <v>375</v>
      </c>
    </row>
    <row r="6" spans="1:5" s="24" customFormat="1" x14ac:dyDescent="0.2">
      <c r="A6" s="222"/>
      <c r="B6" s="222"/>
      <c r="C6" s="363"/>
      <c r="D6" s="362"/>
      <c r="E6" s="362"/>
    </row>
    <row r="7" spans="1:5" ht="15" customHeight="1" x14ac:dyDescent="0.2">
      <c r="A7" s="226" t="s">
        <v>45</v>
      </c>
      <c r="B7" s="225" t="s">
        <v>46</v>
      </c>
      <c r="C7" s="291" t="s">
        <v>47</v>
      </c>
      <c r="D7" s="291" t="s">
        <v>48</v>
      </c>
      <c r="E7" s="291" t="s">
        <v>49</v>
      </c>
    </row>
    <row r="8" spans="1:5" x14ac:dyDescent="0.2">
      <c r="A8" s="285">
        <v>111200001</v>
      </c>
      <c r="B8" s="285" t="s">
        <v>650</v>
      </c>
      <c r="C8" s="252">
        <v>51938.17</v>
      </c>
      <c r="D8" s="252">
        <v>63075.88</v>
      </c>
      <c r="E8" s="252">
        <v>11137.71</v>
      </c>
    </row>
    <row r="9" spans="1:5" x14ac:dyDescent="0.2">
      <c r="A9" s="285">
        <v>111200002</v>
      </c>
      <c r="B9" s="285" t="s">
        <v>651</v>
      </c>
      <c r="C9" s="252">
        <v>8599.08</v>
      </c>
      <c r="D9" s="252">
        <v>5324.52</v>
      </c>
      <c r="E9" s="252">
        <v>-3274.56</v>
      </c>
    </row>
    <row r="10" spans="1:5" x14ac:dyDescent="0.2">
      <c r="A10" s="285">
        <v>111200004</v>
      </c>
      <c r="B10" s="285" t="s">
        <v>652</v>
      </c>
      <c r="C10" s="252">
        <v>12361.23</v>
      </c>
      <c r="D10" s="252">
        <v>42179.12</v>
      </c>
      <c r="E10" s="252">
        <v>29817.89</v>
      </c>
    </row>
    <row r="11" spans="1:5" x14ac:dyDescent="0.2">
      <c r="A11" s="285"/>
      <c r="B11" s="285"/>
      <c r="C11" s="252"/>
      <c r="D11" s="252"/>
      <c r="E11" s="252"/>
    </row>
    <row r="12" spans="1:5" x14ac:dyDescent="0.2">
      <c r="A12" s="285"/>
      <c r="B12" s="285"/>
      <c r="C12" s="252"/>
      <c r="D12" s="252"/>
      <c r="E12" s="252"/>
    </row>
    <row r="13" spans="1:5" x14ac:dyDescent="0.2">
      <c r="A13" s="285"/>
      <c r="B13" s="285"/>
      <c r="C13" s="252"/>
      <c r="D13" s="252"/>
      <c r="E13" s="252"/>
    </row>
    <row r="14" spans="1:5" s="8" customFormat="1" x14ac:dyDescent="0.2">
      <c r="A14" s="251"/>
      <c r="B14" s="251" t="s">
        <v>374</v>
      </c>
      <c r="C14" s="250">
        <f>SUM(C8:C13)</f>
        <v>72898.48</v>
      </c>
      <c r="D14" s="250">
        <f>SUM(D8:D13)</f>
        <v>110579.51999999999</v>
      </c>
      <c r="E14" s="250">
        <f>SUM(E8:E13)</f>
        <v>37681.040000000001</v>
      </c>
    </row>
    <row r="15" spans="1:5" s="8" customFormat="1" x14ac:dyDescent="0.2">
      <c r="A15" s="347"/>
      <c r="B15" s="347"/>
      <c r="C15" s="361"/>
      <c r="D15" s="361"/>
      <c r="E15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57" t="s">
        <v>143</v>
      </c>
      <c r="B2" s="458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/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6"/>
      <c r="D1" s="378"/>
    </row>
    <row r="2" spans="1:4" s="12" customFormat="1" x14ac:dyDescent="0.2">
      <c r="A2" s="21" t="s">
        <v>0</v>
      </c>
      <c r="B2" s="21"/>
      <c r="C2" s="376"/>
      <c r="D2" s="377"/>
    </row>
    <row r="3" spans="1:4" s="12" customFormat="1" x14ac:dyDescent="0.2">
      <c r="A3" s="21"/>
      <c r="B3" s="21"/>
      <c r="C3" s="376"/>
      <c r="D3" s="377"/>
    </row>
    <row r="4" spans="1:4" s="12" customFormat="1" x14ac:dyDescent="0.2">
      <c r="C4" s="376"/>
      <c r="D4" s="377"/>
    </row>
    <row r="5" spans="1:4" s="12" customFormat="1" ht="11.25" customHeight="1" x14ac:dyDescent="0.2">
      <c r="A5" s="477" t="s">
        <v>381</v>
      </c>
      <c r="B5" s="478"/>
      <c r="C5" s="376"/>
      <c r="D5" s="375" t="s">
        <v>379</v>
      </c>
    </row>
    <row r="6" spans="1:4" x14ac:dyDescent="0.2">
      <c r="A6" s="374"/>
      <c r="B6" s="374"/>
      <c r="C6" s="373"/>
      <c r="D6" s="372"/>
    </row>
    <row r="7" spans="1:4" ht="15" customHeight="1" x14ac:dyDescent="0.2">
      <c r="A7" s="226" t="s">
        <v>45</v>
      </c>
      <c r="B7" s="225" t="s">
        <v>46</v>
      </c>
      <c r="C7" s="291" t="s">
        <v>49</v>
      </c>
      <c r="D7" s="314" t="s">
        <v>378</v>
      </c>
    </row>
    <row r="8" spans="1:4" x14ac:dyDescent="0.2">
      <c r="A8" s="370"/>
      <c r="B8" s="371"/>
      <c r="C8" s="369"/>
      <c r="D8" s="368"/>
    </row>
    <row r="9" spans="1:4" x14ac:dyDescent="0.2">
      <c r="A9" s="370"/>
      <c r="B9" s="371"/>
      <c r="C9" s="369"/>
      <c r="D9" s="368"/>
    </row>
    <row r="10" spans="1:4" x14ac:dyDescent="0.2">
      <c r="A10" s="370"/>
      <c r="B10" s="371"/>
      <c r="C10" s="369"/>
      <c r="D10" s="368"/>
    </row>
    <row r="11" spans="1:4" x14ac:dyDescent="0.2">
      <c r="A11" s="370"/>
      <c r="B11" s="371"/>
      <c r="C11" s="369"/>
      <c r="D11" s="368"/>
    </row>
    <row r="12" spans="1:4" x14ac:dyDescent="0.2">
      <c r="A12" s="370"/>
      <c r="B12" s="371"/>
      <c r="C12" s="369"/>
      <c r="D12" s="368"/>
    </row>
    <row r="13" spans="1:4" x14ac:dyDescent="0.2">
      <c r="A13" s="370"/>
      <c r="B13" s="371"/>
      <c r="C13" s="369"/>
      <c r="D13" s="368"/>
    </row>
    <row r="14" spans="1:4" x14ac:dyDescent="0.2">
      <c r="A14" s="370"/>
      <c r="B14" s="371"/>
      <c r="C14" s="369"/>
      <c r="D14" s="368"/>
    </row>
    <row r="15" spans="1:4" x14ac:dyDescent="0.2">
      <c r="A15" s="370"/>
      <c r="B15" s="371"/>
      <c r="C15" s="369"/>
      <c r="D15" s="368"/>
    </row>
    <row r="16" spans="1:4" x14ac:dyDescent="0.2">
      <c r="A16" s="370"/>
      <c r="B16" s="370"/>
      <c r="C16" s="369"/>
      <c r="D16" s="368"/>
    </row>
    <row r="17" spans="1:4" x14ac:dyDescent="0.2">
      <c r="A17" s="370"/>
      <c r="B17" s="371"/>
      <c r="C17" s="369"/>
      <c r="D17" s="368"/>
    </row>
    <row r="18" spans="1:4" x14ac:dyDescent="0.2">
      <c r="A18" s="370"/>
      <c r="B18" s="371"/>
      <c r="C18" s="369"/>
      <c r="D18" s="368"/>
    </row>
    <row r="19" spans="1:4" x14ac:dyDescent="0.2">
      <c r="A19" s="370"/>
      <c r="B19" s="371"/>
      <c r="C19" s="369"/>
      <c r="D19" s="368"/>
    </row>
    <row r="20" spans="1:4" x14ac:dyDescent="0.2">
      <c r="A20" s="370"/>
      <c r="B20" s="371"/>
      <c r="C20" s="369"/>
      <c r="D20" s="368"/>
    </row>
    <row r="21" spans="1:4" x14ac:dyDescent="0.2">
      <c r="A21" s="370"/>
      <c r="B21" s="371"/>
      <c r="C21" s="369"/>
      <c r="D21" s="368"/>
    </row>
    <row r="22" spans="1:4" x14ac:dyDescent="0.2">
      <c r="A22" s="370"/>
      <c r="B22" s="371"/>
      <c r="C22" s="369"/>
      <c r="D22" s="368"/>
    </row>
    <row r="23" spans="1:4" x14ac:dyDescent="0.2">
      <c r="A23" s="370"/>
      <c r="B23" s="371"/>
      <c r="C23" s="369"/>
      <c r="D23" s="368"/>
    </row>
    <row r="24" spans="1:4" x14ac:dyDescent="0.2">
      <c r="A24" s="370"/>
      <c r="B24" s="371"/>
      <c r="C24" s="369"/>
      <c r="D24" s="368"/>
    </row>
    <row r="25" spans="1:4" x14ac:dyDescent="0.2">
      <c r="A25" s="370"/>
      <c r="B25" s="371"/>
      <c r="C25" s="369"/>
      <c r="D25" s="368"/>
    </row>
    <row r="26" spans="1:4" x14ac:dyDescent="0.2">
      <c r="A26" s="370"/>
      <c r="B26" s="371"/>
      <c r="C26" s="369"/>
      <c r="D26" s="368"/>
    </row>
    <row r="27" spans="1:4" x14ac:dyDescent="0.2">
      <c r="A27" s="370"/>
      <c r="B27" s="371"/>
      <c r="C27" s="369"/>
      <c r="D27" s="368"/>
    </row>
    <row r="28" spans="1:4" x14ac:dyDescent="0.2">
      <c r="A28" s="370"/>
      <c r="B28" s="371"/>
      <c r="C28" s="369"/>
      <c r="D28" s="368"/>
    </row>
    <row r="29" spans="1:4" x14ac:dyDescent="0.2">
      <c r="A29" s="370"/>
      <c r="B29" s="371"/>
      <c r="C29" s="369"/>
      <c r="D29" s="368"/>
    </row>
    <row r="30" spans="1:4" x14ac:dyDescent="0.2">
      <c r="A30" s="370"/>
      <c r="B30" s="371"/>
      <c r="C30" s="369"/>
      <c r="D30" s="368"/>
    </row>
    <row r="31" spans="1:4" x14ac:dyDescent="0.2">
      <c r="A31" s="370"/>
      <c r="B31" s="370"/>
      <c r="C31" s="369"/>
      <c r="D31" s="368"/>
    </row>
    <row r="32" spans="1:4" x14ac:dyDescent="0.2">
      <c r="A32" s="367"/>
      <c r="B32" s="367" t="s">
        <v>319</v>
      </c>
      <c r="C32" s="366">
        <f>SUM(C8:C31)</f>
        <v>0</v>
      </c>
      <c r="D32" s="365">
        <v>0</v>
      </c>
    </row>
    <row r="35" spans="1:4" x14ac:dyDescent="0.2">
      <c r="A35" s="477" t="s">
        <v>380</v>
      </c>
      <c r="B35" s="478"/>
      <c r="C35" s="376"/>
      <c r="D35" s="375" t="s">
        <v>379</v>
      </c>
    </row>
    <row r="36" spans="1:4" x14ac:dyDescent="0.2">
      <c r="A36" s="374"/>
      <c r="B36" s="374"/>
      <c r="C36" s="373"/>
      <c r="D36" s="372"/>
    </row>
    <row r="37" spans="1:4" x14ac:dyDescent="0.2">
      <c r="A37" s="226" t="s">
        <v>45</v>
      </c>
      <c r="B37" s="225" t="s">
        <v>46</v>
      </c>
      <c r="C37" s="291" t="s">
        <v>49</v>
      </c>
      <c r="D37" s="314" t="s">
        <v>378</v>
      </c>
    </row>
    <row r="38" spans="1:4" x14ac:dyDescent="0.2">
      <c r="A38" s="370"/>
      <c r="B38" s="371"/>
      <c r="C38" s="369"/>
      <c r="D38" s="368"/>
    </row>
    <row r="39" spans="1:4" x14ac:dyDescent="0.2">
      <c r="A39" s="370"/>
      <c r="B39" s="371"/>
      <c r="C39" s="369"/>
      <c r="D39" s="368"/>
    </row>
    <row r="40" spans="1:4" x14ac:dyDescent="0.2">
      <c r="A40" s="370"/>
      <c r="B40" s="371"/>
      <c r="C40" s="369"/>
      <c r="D40" s="368"/>
    </row>
    <row r="41" spans="1:4" x14ac:dyDescent="0.2">
      <c r="A41" s="370"/>
      <c r="B41" s="371"/>
      <c r="C41" s="369"/>
      <c r="D41" s="368"/>
    </row>
    <row r="42" spans="1:4" x14ac:dyDescent="0.2">
      <c r="A42" s="370"/>
      <c r="B42" s="371"/>
      <c r="C42" s="369"/>
      <c r="D42" s="368"/>
    </row>
    <row r="43" spans="1:4" x14ac:dyDescent="0.2">
      <c r="A43" s="370"/>
      <c r="B43" s="371"/>
      <c r="C43" s="369"/>
      <c r="D43" s="368"/>
    </row>
    <row r="44" spans="1:4" x14ac:dyDescent="0.2">
      <c r="A44" s="370"/>
      <c r="B44" s="371"/>
      <c r="C44" s="369"/>
      <c r="D44" s="368"/>
    </row>
    <row r="45" spans="1:4" x14ac:dyDescent="0.2">
      <c r="A45" s="370"/>
      <c r="B45" s="371"/>
      <c r="C45" s="369"/>
      <c r="D45" s="368"/>
    </row>
    <row r="46" spans="1:4" x14ac:dyDescent="0.2">
      <c r="A46" s="370"/>
      <c r="B46" s="370"/>
      <c r="C46" s="369"/>
      <c r="D46" s="368"/>
    </row>
    <row r="47" spans="1:4" x14ac:dyDescent="0.2">
      <c r="A47" s="370"/>
      <c r="B47" s="371"/>
      <c r="C47" s="369"/>
      <c r="D47" s="368"/>
    </row>
    <row r="48" spans="1:4" x14ac:dyDescent="0.2">
      <c r="A48" s="370"/>
      <c r="B48" s="371"/>
      <c r="C48" s="369"/>
      <c r="D48" s="368"/>
    </row>
    <row r="49" spans="1:4" x14ac:dyDescent="0.2">
      <c r="A49" s="370"/>
      <c r="B49" s="371"/>
      <c r="C49" s="369"/>
      <c r="D49" s="368"/>
    </row>
    <row r="50" spans="1:4" x14ac:dyDescent="0.2">
      <c r="A50" s="370"/>
      <c r="B50" s="371"/>
      <c r="C50" s="369"/>
      <c r="D50" s="368"/>
    </row>
    <row r="51" spans="1:4" x14ac:dyDescent="0.2">
      <c r="A51" s="370"/>
      <c r="B51" s="371"/>
      <c r="C51" s="369"/>
      <c r="D51" s="368"/>
    </row>
    <row r="52" spans="1:4" x14ac:dyDescent="0.2">
      <c r="A52" s="370"/>
      <c r="B52" s="371"/>
      <c r="C52" s="369"/>
      <c r="D52" s="368"/>
    </row>
    <row r="53" spans="1:4" x14ac:dyDescent="0.2">
      <c r="A53" s="370"/>
      <c r="B53" s="371"/>
      <c r="C53" s="369"/>
      <c r="D53" s="368"/>
    </row>
    <row r="54" spans="1:4" x14ac:dyDescent="0.2">
      <c r="A54" s="370"/>
      <c r="B54" s="371"/>
      <c r="C54" s="369"/>
      <c r="D54" s="368"/>
    </row>
    <row r="55" spans="1:4" x14ac:dyDescent="0.2">
      <c r="A55" s="370"/>
      <c r="B55" s="371"/>
      <c r="C55" s="369"/>
      <c r="D55" s="368"/>
    </row>
    <row r="56" spans="1:4" x14ac:dyDescent="0.2">
      <c r="A56" s="370"/>
      <c r="B56" s="371"/>
      <c r="C56" s="369"/>
      <c r="D56" s="368"/>
    </row>
    <row r="57" spans="1:4" x14ac:dyDescent="0.2">
      <c r="A57" s="370"/>
      <c r="B57" s="371"/>
      <c r="C57" s="369"/>
      <c r="D57" s="368"/>
    </row>
    <row r="58" spans="1:4" x14ac:dyDescent="0.2">
      <c r="A58" s="370"/>
      <c r="B58" s="371"/>
      <c r="C58" s="369"/>
      <c r="D58" s="368"/>
    </row>
    <row r="59" spans="1:4" x14ac:dyDescent="0.2">
      <c r="A59" s="370"/>
      <c r="B59" s="371"/>
      <c r="C59" s="369"/>
      <c r="D59" s="368"/>
    </row>
    <row r="60" spans="1:4" x14ac:dyDescent="0.2">
      <c r="A60" s="370"/>
      <c r="B60" s="371"/>
      <c r="C60" s="369"/>
      <c r="D60" s="368"/>
    </row>
    <row r="61" spans="1:4" x14ac:dyDescent="0.2">
      <c r="A61" s="370"/>
      <c r="B61" s="370"/>
      <c r="C61" s="369"/>
      <c r="D61" s="368"/>
    </row>
    <row r="62" spans="1:4" x14ac:dyDescent="0.2">
      <c r="A62" s="367"/>
      <c r="B62" s="367" t="s">
        <v>377</v>
      </c>
      <c r="C62" s="366">
        <f>SUM(C38:C61)</f>
        <v>0</v>
      </c>
      <c r="D62" s="365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7" t="s">
        <v>143</v>
      </c>
      <c r="B2" s="458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59" t="s">
        <v>213</v>
      </c>
      <c r="B6" s="469"/>
      <c r="C6" s="469"/>
      <c r="D6" s="470"/>
    </row>
    <row r="7" spans="1:4" ht="27.95" customHeight="1" thickBot="1" x14ac:dyDescent="0.25">
      <c r="A7" s="479" t="s">
        <v>214</v>
      </c>
      <c r="B7" s="480"/>
      <c r="C7" s="480"/>
      <c r="D7" s="481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/>
    </sheetView>
  </sheetViews>
  <sheetFormatPr baseColWidth="10" defaultRowHeight="11.25" x14ac:dyDescent="0.2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6"/>
    </row>
    <row r="2" spans="1:4" s="12" customFormat="1" x14ac:dyDescent="0.2">
      <c r="A2" s="21" t="s">
        <v>0</v>
      </c>
      <c r="B2" s="21"/>
      <c r="C2" s="376"/>
    </row>
    <row r="3" spans="1:4" s="12" customFormat="1" x14ac:dyDescent="0.2">
      <c r="A3" s="21"/>
      <c r="B3" s="21"/>
      <c r="C3" s="376"/>
    </row>
    <row r="4" spans="1:4" s="12" customFormat="1" x14ac:dyDescent="0.2">
      <c r="A4" s="21"/>
      <c r="B4" s="21"/>
      <c r="C4" s="376"/>
    </row>
    <row r="5" spans="1:4" s="12" customFormat="1" x14ac:dyDescent="0.2">
      <c r="C5" s="376"/>
    </row>
    <row r="6" spans="1:4" s="12" customFormat="1" ht="11.25" customHeight="1" x14ac:dyDescent="0.2">
      <c r="A6" s="477" t="s">
        <v>227</v>
      </c>
      <c r="B6" s="478"/>
      <c r="C6" s="376"/>
      <c r="D6" s="392" t="s">
        <v>415</v>
      </c>
    </row>
    <row r="7" spans="1:4" x14ac:dyDescent="0.2">
      <c r="A7" s="374"/>
      <c r="B7" s="374"/>
      <c r="C7" s="373"/>
    </row>
    <row r="8" spans="1:4" ht="15" customHeight="1" x14ac:dyDescent="0.2">
      <c r="A8" s="226" t="s">
        <v>45</v>
      </c>
      <c r="B8" s="391" t="s">
        <v>46</v>
      </c>
      <c r="C8" s="291" t="s">
        <v>47</v>
      </c>
      <c r="D8" s="291" t="s">
        <v>48</v>
      </c>
    </row>
    <row r="9" spans="1:4" x14ac:dyDescent="0.2">
      <c r="A9" s="388">
        <v>5500</v>
      </c>
      <c r="B9" s="390" t="s">
        <v>414</v>
      </c>
      <c r="C9" s="384">
        <f>SUM(C10+C19+C22+C28+C30+C32)</f>
        <v>0</v>
      </c>
      <c r="D9" s="384">
        <f>SUM(D10+D19+D22+D28+D30+D32)</f>
        <v>0</v>
      </c>
    </row>
    <row r="10" spans="1:4" x14ac:dyDescent="0.2">
      <c r="A10" s="386">
        <v>5510</v>
      </c>
      <c r="B10" s="389" t="s">
        <v>413</v>
      </c>
      <c r="C10" s="384">
        <f>SUM(C11:C18)</f>
        <v>0</v>
      </c>
      <c r="D10" s="384">
        <f>SUM(D11:D18)</f>
        <v>0</v>
      </c>
    </row>
    <row r="11" spans="1:4" x14ac:dyDescent="0.2">
      <c r="A11" s="386">
        <v>5511</v>
      </c>
      <c r="B11" s="389" t="s">
        <v>412</v>
      </c>
      <c r="C11" s="384">
        <v>0</v>
      </c>
      <c r="D11" s="383">
        <v>0</v>
      </c>
    </row>
    <row r="12" spans="1:4" x14ac:dyDescent="0.2">
      <c r="A12" s="386">
        <v>5512</v>
      </c>
      <c r="B12" s="389" t="s">
        <v>411</v>
      </c>
      <c r="C12" s="384">
        <v>0</v>
      </c>
      <c r="D12" s="383">
        <v>0</v>
      </c>
    </row>
    <row r="13" spans="1:4" x14ac:dyDescent="0.2">
      <c r="A13" s="386">
        <v>5513</v>
      </c>
      <c r="B13" s="389" t="s">
        <v>410</v>
      </c>
      <c r="C13" s="384">
        <v>0</v>
      </c>
      <c r="D13" s="383">
        <v>0</v>
      </c>
    </row>
    <row r="14" spans="1:4" x14ac:dyDescent="0.2">
      <c r="A14" s="386">
        <v>5514</v>
      </c>
      <c r="B14" s="389" t="s">
        <v>409</v>
      </c>
      <c r="C14" s="384">
        <v>0</v>
      </c>
      <c r="D14" s="383">
        <v>0</v>
      </c>
    </row>
    <row r="15" spans="1:4" x14ac:dyDescent="0.2">
      <c r="A15" s="386">
        <v>5515</v>
      </c>
      <c r="B15" s="389" t="s">
        <v>408</v>
      </c>
      <c r="C15" s="384">
        <v>0</v>
      </c>
      <c r="D15" s="383">
        <v>0</v>
      </c>
    </row>
    <row r="16" spans="1:4" x14ac:dyDescent="0.2">
      <c r="A16" s="386">
        <v>5516</v>
      </c>
      <c r="B16" s="389" t="s">
        <v>407</v>
      </c>
      <c r="C16" s="384">
        <v>0</v>
      </c>
      <c r="D16" s="383">
        <v>0</v>
      </c>
    </row>
    <row r="17" spans="1:4" x14ac:dyDescent="0.2">
      <c r="A17" s="386">
        <v>5517</v>
      </c>
      <c r="B17" s="389" t="s">
        <v>406</v>
      </c>
      <c r="C17" s="384">
        <v>0</v>
      </c>
      <c r="D17" s="383">
        <v>0</v>
      </c>
    </row>
    <row r="18" spans="1:4" x14ac:dyDescent="0.2">
      <c r="A18" s="386">
        <v>5518</v>
      </c>
      <c r="B18" s="389" t="s">
        <v>405</v>
      </c>
      <c r="C18" s="384">
        <v>0</v>
      </c>
      <c r="D18" s="383">
        <v>0</v>
      </c>
    </row>
    <row r="19" spans="1:4" x14ac:dyDescent="0.2">
      <c r="A19" s="386">
        <v>5520</v>
      </c>
      <c r="B19" s="389" t="s">
        <v>404</v>
      </c>
      <c r="C19" s="384">
        <f>SUM(C20:C21)</f>
        <v>0</v>
      </c>
      <c r="D19" s="384">
        <f>SUM(D20:D21)</f>
        <v>0</v>
      </c>
    </row>
    <row r="20" spans="1:4" x14ac:dyDescent="0.2">
      <c r="A20" s="386">
        <v>5521</v>
      </c>
      <c r="B20" s="389" t="s">
        <v>403</v>
      </c>
      <c r="C20" s="384">
        <v>0</v>
      </c>
      <c r="D20" s="383">
        <v>0</v>
      </c>
    </row>
    <row r="21" spans="1:4" x14ac:dyDescent="0.2">
      <c r="A21" s="386">
        <v>5522</v>
      </c>
      <c r="B21" s="389" t="s">
        <v>402</v>
      </c>
      <c r="C21" s="384">
        <v>0</v>
      </c>
      <c r="D21" s="383">
        <v>0</v>
      </c>
    </row>
    <row r="22" spans="1:4" x14ac:dyDescent="0.2">
      <c r="A22" s="386">
        <v>5530</v>
      </c>
      <c r="B22" s="389" t="s">
        <v>401</v>
      </c>
      <c r="C22" s="384">
        <f>SUM(C23:C27)</f>
        <v>0</v>
      </c>
      <c r="D22" s="384">
        <f>SUM(D23:D27)</f>
        <v>0</v>
      </c>
    </row>
    <row r="23" spans="1:4" x14ac:dyDescent="0.2">
      <c r="A23" s="386">
        <v>5531</v>
      </c>
      <c r="B23" s="389" t="s">
        <v>400</v>
      </c>
      <c r="C23" s="384">
        <v>0</v>
      </c>
      <c r="D23" s="383">
        <v>0</v>
      </c>
    </row>
    <row r="24" spans="1:4" x14ac:dyDescent="0.2">
      <c r="A24" s="386">
        <v>5532</v>
      </c>
      <c r="B24" s="389" t="s">
        <v>399</v>
      </c>
      <c r="C24" s="384">
        <v>0</v>
      </c>
      <c r="D24" s="383">
        <v>0</v>
      </c>
    </row>
    <row r="25" spans="1:4" x14ac:dyDescent="0.2">
      <c r="A25" s="386">
        <v>5533</v>
      </c>
      <c r="B25" s="389" t="s">
        <v>398</v>
      </c>
      <c r="C25" s="384">
        <v>0</v>
      </c>
      <c r="D25" s="383">
        <v>0</v>
      </c>
    </row>
    <row r="26" spans="1:4" x14ac:dyDescent="0.2">
      <c r="A26" s="386">
        <v>5534</v>
      </c>
      <c r="B26" s="389" t="s">
        <v>397</v>
      </c>
      <c r="C26" s="384">
        <v>0</v>
      </c>
      <c r="D26" s="383">
        <v>0</v>
      </c>
    </row>
    <row r="27" spans="1:4" x14ac:dyDescent="0.2">
      <c r="A27" s="386">
        <v>5535</v>
      </c>
      <c r="B27" s="389" t="s">
        <v>396</v>
      </c>
      <c r="C27" s="384">
        <v>0</v>
      </c>
      <c r="D27" s="383">
        <v>0</v>
      </c>
    </row>
    <row r="28" spans="1:4" x14ac:dyDescent="0.2">
      <c r="A28" s="386">
        <v>5540</v>
      </c>
      <c r="B28" s="389" t="s">
        <v>395</v>
      </c>
      <c r="C28" s="384">
        <f>C29</f>
        <v>0</v>
      </c>
      <c r="D28" s="383">
        <f>D29</f>
        <v>0</v>
      </c>
    </row>
    <row r="29" spans="1:4" x14ac:dyDescent="0.2">
      <c r="A29" s="386">
        <v>5541</v>
      </c>
      <c r="B29" s="389" t="s">
        <v>395</v>
      </c>
      <c r="C29" s="384">
        <v>0</v>
      </c>
      <c r="D29" s="383">
        <v>0</v>
      </c>
    </row>
    <row r="30" spans="1:4" x14ac:dyDescent="0.2">
      <c r="A30" s="386">
        <v>5550</v>
      </c>
      <c r="B30" s="385" t="s">
        <v>394</v>
      </c>
      <c r="C30" s="384">
        <f>SUM(C31)</f>
        <v>0</v>
      </c>
      <c r="D30" s="384">
        <f>SUM(D31)</f>
        <v>0</v>
      </c>
    </row>
    <row r="31" spans="1:4" x14ac:dyDescent="0.2">
      <c r="A31" s="386">
        <v>5551</v>
      </c>
      <c r="B31" s="385" t="s">
        <v>394</v>
      </c>
      <c r="C31" s="384">
        <v>0</v>
      </c>
      <c r="D31" s="383">
        <v>0</v>
      </c>
    </row>
    <row r="32" spans="1:4" x14ac:dyDescent="0.2">
      <c r="A32" s="386">
        <v>5590</v>
      </c>
      <c r="B32" s="385" t="s">
        <v>393</v>
      </c>
      <c r="C32" s="384">
        <f>SUM(C33:C40)</f>
        <v>0</v>
      </c>
      <c r="D32" s="384">
        <f>SUM(D33:D40)</f>
        <v>0</v>
      </c>
    </row>
    <row r="33" spans="1:4" x14ac:dyDescent="0.2">
      <c r="A33" s="386">
        <v>5591</v>
      </c>
      <c r="B33" s="385" t="s">
        <v>392</v>
      </c>
      <c r="C33" s="384">
        <v>0</v>
      </c>
      <c r="D33" s="383">
        <v>0</v>
      </c>
    </row>
    <row r="34" spans="1:4" x14ac:dyDescent="0.2">
      <c r="A34" s="386">
        <v>5592</v>
      </c>
      <c r="B34" s="385" t="s">
        <v>391</v>
      </c>
      <c r="C34" s="384">
        <v>0</v>
      </c>
      <c r="D34" s="383">
        <v>0</v>
      </c>
    </row>
    <row r="35" spans="1:4" x14ac:dyDescent="0.2">
      <c r="A35" s="386">
        <v>5593</v>
      </c>
      <c r="B35" s="385" t="s">
        <v>390</v>
      </c>
      <c r="C35" s="384">
        <v>0</v>
      </c>
      <c r="D35" s="383">
        <v>0</v>
      </c>
    </row>
    <row r="36" spans="1:4" x14ac:dyDescent="0.2">
      <c r="A36" s="386">
        <v>5594</v>
      </c>
      <c r="B36" s="385" t="s">
        <v>389</v>
      </c>
      <c r="C36" s="384">
        <v>0</v>
      </c>
      <c r="D36" s="383">
        <v>0</v>
      </c>
    </row>
    <row r="37" spans="1:4" x14ac:dyDescent="0.2">
      <c r="A37" s="386">
        <v>5595</v>
      </c>
      <c r="B37" s="385" t="s">
        <v>388</v>
      </c>
      <c r="C37" s="384">
        <v>0</v>
      </c>
      <c r="D37" s="383">
        <v>0</v>
      </c>
    </row>
    <row r="38" spans="1:4" x14ac:dyDescent="0.2">
      <c r="A38" s="386">
        <v>5596</v>
      </c>
      <c r="B38" s="385" t="s">
        <v>387</v>
      </c>
      <c r="C38" s="384">
        <v>0</v>
      </c>
      <c r="D38" s="383">
        <v>0</v>
      </c>
    </row>
    <row r="39" spans="1:4" x14ac:dyDescent="0.2">
      <c r="A39" s="386">
        <v>5597</v>
      </c>
      <c r="B39" s="385" t="s">
        <v>386</v>
      </c>
      <c r="C39" s="384">
        <v>0</v>
      </c>
      <c r="D39" s="383">
        <v>0</v>
      </c>
    </row>
    <row r="40" spans="1:4" x14ac:dyDescent="0.2">
      <c r="A40" s="386">
        <v>5599</v>
      </c>
      <c r="B40" s="385" t="s">
        <v>385</v>
      </c>
      <c r="C40" s="384">
        <v>0</v>
      </c>
      <c r="D40" s="383">
        <v>0</v>
      </c>
    </row>
    <row r="41" spans="1:4" x14ac:dyDescent="0.2">
      <c r="A41" s="388">
        <v>5600</v>
      </c>
      <c r="B41" s="387" t="s">
        <v>384</v>
      </c>
      <c r="C41" s="384">
        <f>SUM(C42)</f>
        <v>0</v>
      </c>
      <c r="D41" s="384">
        <f>SUM(D42)</f>
        <v>0</v>
      </c>
    </row>
    <row r="42" spans="1:4" x14ac:dyDescent="0.2">
      <c r="A42" s="386">
        <v>5610</v>
      </c>
      <c r="B42" s="385" t="s">
        <v>383</v>
      </c>
      <c r="C42" s="384">
        <f>SUM(C43)</f>
        <v>0</v>
      </c>
      <c r="D42" s="384">
        <f>SUM(D43)</f>
        <v>0</v>
      </c>
    </row>
    <row r="43" spans="1:4" x14ac:dyDescent="0.2">
      <c r="A43" s="382">
        <v>5611</v>
      </c>
      <c r="B43" s="381" t="s">
        <v>382</v>
      </c>
      <c r="C43" s="380">
        <v>0</v>
      </c>
      <c r="D43" s="379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6" t="s">
        <v>45</v>
      </c>
      <c r="B7" s="407" t="s">
        <v>46</v>
      </c>
      <c r="C7" s="391" t="s">
        <v>267</v>
      </c>
    </row>
    <row r="8" spans="1:3" x14ac:dyDescent="0.2">
      <c r="A8" s="404">
        <v>900001</v>
      </c>
      <c r="B8" s="406" t="s">
        <v>429</v>
      </c>
      <c r="C8" s="402">
        <v>680140.75</v>
      </c>
    </row>
    <row r="9" spans="1:3" x14ac:dyDescent="0.2">
      <c r="A9" s="404">
        <v>900002</v>
      </c>
      <c r="B9" s="403" t="s">
        <v>428</v>
      </c>
      <c r="C9" s="402">
        <f>SUM(C10:C14)</f>
        <v>0</v>
      </c>
    </row>
    <row r="10" spans="1:3" x14ac:dyDescent="0.2">
      <c r="A10" s="405">
        <v>4320</v>
      </c>
      <c r="B10" s="399" t="s">
        <v>427</v>
      </c>
      <c r="C10" s="396"/>
    </row>
    <row r="11" spans="1:3" ht="22.5" x14ac:dyDescent="0.2">
      <c r="A11" s="405">
        <v>4330</v>
      </c>
      <c r="B11" s="399" t="s">
        <v>426</v>
      </c>
      <c r="C11" s="396"/>
    </row>
    <row r="12" spans="1:3" x14ac:dyDescent="0.2">
      <c r="A12" s="405">
        <v>4340</v>
      </c>
      <c r="B12" s="399" t="s">
        <v>425</v>
      </c>
      <c r="C12" s="396"/>
    </row>
    <row r="13" spans="1:3" x14ac:dyDescent="0.2">
      <c r="A13" s="405">
        <v>4399</v>
      </c>
      <c r="B13" s="399" t="s">
        <v>424</v>
      </c>
      <c r="C13" s="396"/>
    </row>
    <row r="14" spans="1:3" x14ac:dyDescent="0.2">
      <c r="A14" s="398">
        <v>4400</v>
      </c>
      <c r="B14" s="399" t="s">
        <v>423</v>
      </c>
      <c r="C14" s="396"/>
    </row>
    <row r="15" spans="1:3" x14ac:dyDescent="0.2">
      <c r="A15" s="404">
        <v>900003</v>
      </c>
      <c r="B15" s="403" t="s">
        <v>422</v>
      </c>
      <c r="C15" s="402">
        <f>SUM(C16:C19)</f>
        <v>0</v>
      </c>
    </row>
    <row r="16" spans="1:3" x14ac:dyDescent="0.2">
      <c r="A16" s="401">
        <v>52</v>
      </c>
      <c r="B16" s="399" t="s">
        <v>421</v>
      </c>
      <c r="C16" s="396"/>
    </row>
    <row r="17" spans="1:3" x14ac:dyDescent="0.2">
      <c r="A17" s="401">
        <v>62</v>
      </c>
      <c r="B17" s="399" t="s">
        <v>420</v>
      </c>
      <c r="C17" s="396"/>
    </row>
    <row r="18" spans="1:3" x14ac:dyDescent="0.2">
      <c r="A18" s="400" t="s">
        <v>419</v>
      </c>
      <c r="B18" s="399" t="s">
        <v>418</v>
      </c>
      <c r="C18" s="396"/>
    </row>
    <row r="19" spans="1:3" x14ac:dyDescent="0.2">
      <c r="A19" s="398">
        <v>4500</v>
      </c>
      <c r="B19" s="397" t="s">
        <v>417</v>
      </c>
      <c r="C19" s="396"/>
    </row>
    <row r="20" spans="1:3" x14ac:dyDescent="0.2">
      <c r="A20" s="395">
        <v>900004</v>
      </c>
      <c r="B20" s="394" t="s">
        <v>416</v>
      </c>
      <c r="C20" s="393">
        <f>+C8+C9-C15</f>
        <v>680140.75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57" t="s">
        <v>143</v>
      </c>
      <c r="B2" s="458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82" t="s">
        <v>216</v>
      </c>
      <c r="B7" s="483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6" t="s">
        <v>45</v>
      </c>
      <c r="B7" s="407" t="s">
        <v>46</v>
      </c>
      <c r="C7" s="391" t="s">
        <v>267</v>
      </c>
    </row>
    <row r="8" spans="1:3" x14ac:dyDescent="0.2">
      <c r="A8" s="421">
        <v>900001</v>
      </c>
      <c r="B8" s="420" t="s">
        <v>452</v>
      </c>
      <c r="C8" s="419">
        <v>604980.30000000005</v>
      </c>
    </row>
    <row r="9" spans="1:3" x14ac:dyDescent="0.2">
      <c r="A9" s="421">
        <v>900002</v>
      </c>
      <c r="B9" s="420" t="s">
        <v>451</v>
      </c>
      <c r="C9" s="419">
        <f>SUM(C10:C26)</f>
        <v>0</v>
      </c>
    </row>
    <row r="10" spans="1:3" x14ac:dyDescent="0.2">
      <c r="A10" s="405">
        <v>5100</v>
      </c>
      <c r="B10" s="418" t="s">
        <v>450</v>
      </c>
      <c r="C10" s="416"/>
    </row>
    <row r="11" spans="1:3" x14ac:dyDescent="0.2">
      <c r="A11" s="405">
        <v>5200</v>
      </c>
      <c r="B11" s="418" t="s">
        <v>449</v>
      </c>
      <c r="C11" s="416"/>
    </row>
    <row r="12" spans="1:3" x14ac:dyDescent="0.2">
      <c r="A12" s="405">
        <v>5300</v>
      </c>
      <c r="B12" s="418" t="s">
        <v>448</v>
      </c>
      <c r="C12" s="416"/>
    </row>
    <row r="13" spans="1:3" x14ac:dyDescent="0.2">
      <c r="A13" s="405">
        <v>5400</v>
      </c>
      <c r="B13" s="418" t="s">
        <v>447</v>
      </c>
      <c r="C13" s="416"/>
    </row>
    <row r="14" spans="1:3" x14ac:dyDescent="0.2">
      <c r="A14" s="405">
        <v>5500</v>
      </c>
      <c r="B14" s="418" t="s">
        <v>446</v>
      </c>
      <c r="C14" s="416"/>
    </row>
    <row r="15" spans="1:3" x14ac:dyDescent="0.2">
      <c r="A15" s="405">
        <v>5600</v>
      </c>
      <c r="B15" s="418" t="s">
        <v>445</v>
      </c>
      <c r="C15" s="416"/>
    </row>
    <row r="16" spans="1:3" x14ac:dyDescent="0.2">
      <c r="A16" s="405">
        <v>5700</v>
      </c>
      <c r="B16" s="418" t="s">
        <v>444</v>
      </c>
      <c r="C16" s="416"/>
    </row>
    <row r="17" spans="1:3" x14ac:dyDescent="0.2">
      <c r="A17" s="405" t="s">
        <v>443</v>
      </c>
      <c r="B17" s="418" t="s">
        <v>442</v>
      </c>
      <c r="C17" s="416"/>
    </row>
    <row r="18" spans="1:3" x14ac:dyDescent="0.2">
      <c r="A18" s="405">
        <v>5900</v>
      </c>
      <c r="B18" s="418" t="s">
        <v>441</v>
      </c>
      <c r="C18" s="416"/>
    </row>
    <row r="19" spans="1:3" x14ac:dyDescent="0.2">
      <c r="A19" s="401">
        <v>6200</v>
      </c>
      <c r="B19" s="418" t="s">
        <v>440</v>
      </c>
      <c r="C19" s="416"/>
    </row>
    <row r="20" spans="1:3" x14ac:dyDescent="0.2">
      <c r="A20" s="401">
        <v>7200</v>
      </c>
      <c r="B20" s="418" t="s">
        <v>439</v>
      </c>
      <c r="C20" s="416"/>
    </row>
    <row r="21" spans="1:3" x14ac:dyDescent="0.2">
      <c r="A21" s="401">
        <v>7300</v>
      </c>
      <c r="B21" s="418" t="s">
        <v>438</v>
      </c>
      <c r="C21" s="416"/>
    </row>
    <row r="22" spans="1:3" x14ac:dyDescent="0.2">
      <c r="A22" s="401">
        <v>7500</v>
      </c>
      <c r="B22" s="418" t="s">
        <v>437</v>
      </c>
      <c r="C22" s="416"/>
    </row>
    <row r="23" spans="1:3" x14ac:dyDescent="0.2">
      <c r="A23" s="401">
        <v>7900</v>
      </c>
      <c r="B23" s="418" t="s">
        <v>436</v>
      </c>
      <c r="C23" s="416"/>
    </row>
    <row r="24" spans="1:3" x14ac:dyDescent="0.2">
      <c r="A24" s="401">
        <v>9100</v>
      </c>
      <c r="B24" s="418" t="s">
        <v>435</v>
      </c>
      <c r="C24" s="416"/>
    </row>
    <row r="25" spans="1:3" x14ac:dyDescent="0.2">
      <c r="A25" s="401">
        <v>9900</v>
      </c>
      <c r="B25" s="418" t="s">
        <v>434</v>
      </c>
      <c r="C25" s="416"/>
    </row>
    <row r="26" spans="1:3" x14ac:dyDescent="0.2">
      <c r="A26" s="401">
        <v>7400</v>
      </c>
      <c r="B26" s="417" t="s">
        <v>433</v>
      </c>
      <c r="C26" s="416"/>
    </row>
    <row r="27" spans="1:3" x14ac:dyDescent="0.2">
      <c r="A27" s="421">
        <v>900003</v>
      </c>
      <c r="B27" s="420" t="s">
        <v>432</v>
      </c>
      <c r="C27" s="419">
        <f>SUM(C28:C34)</f>
        <v>0</v>
      </c>
    </row>
    <row r="28" spans="1:3" ht="22.5" x14ac:dyDescent="0.2">
      <c r="A28" s="405">
        <v>5510</v>
      </c>
      <c r="B28" s="418" t="s">
        <v>413</v>
      </c>
      <c r="C28" s="416"/>
    </row>
    <row r="29" spans="1:3" x14ac:dyDescent="0.2">
      <c r="A29" s="405">
        <v>5520</v>
      </c>
      <c r="B29" s="418" t="s">
        <v>404</v>
      </c>
      <c r="C29" s="416"/>
    </row>
    <row r="30" spans="1:3" x14ac:dyDescent="0.2">
      <c r="A30" s="405">
        <v>5530</v>
      </c>
      <c r="B30" s="418" t="s">
        <v>401</v>
      </c>
      <c r="C30" s="416"/>
    </row>
    <row r="31" spans="1:3" ht="22.5" x14ac:dyDescent="0.2">
      <c r="A31" s="405">
        <v>5540</v>
      </c>
      <c r="B31" s="418" t="s">
        <v>395</v>
      </c>
      <c r="C31" s="416"/>
    </row>
    <row r="32" spans="1:3" x14ac:dyDescent="0.2">
      <c r="A32" s="405">
        <v>5550</v>
      </c>
      <c r="B32" s="418" t="s">
        <v>394</v>
      </c>
      <c r="C32" s="416"/>
    </row>
    <row r="33" spans="1:3" x14ac:dyDescent="0.2">
      <c r="A33" s="405">
        <v>5590</v>
      </c>
      <c r="B33" s="418" t="s">
        <v>393</v>
      </c>
      <c r="C33" s="416"/>
    </row>
    <row r="34" spans="1:3" x14ac:dyDescent="0.2">
      <c r="A34" s="405">
        <v>5600</v>
      </c>
      <c r="B34" s="417" t="s">
        <v>431</v>
      </c>
      <c r="C34" s="416"/>
    </row>
    <row r="35" spans="1:3" x14ac:dyDescent="0.2">
      <c r="A35" s="415">
        <v>900004</v>
      </c>
      <c r="B35" s="414" t="s">
        <v>430</v>
      </c>
      <c r="C35" s="413">
        <f>+C8-C9+C27</f>
        <v>604980.30000000005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57" t="s">
        <v>143</v>
      </c>
      <c r="B2" s="458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82" t="s">
        <v>221</v>
      </c>
      <c r="B7" s="483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57" t="s">
        <v>143</v>
      </c>
      <c r="B2" s="458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B2" sqref="B2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9" t="s">
        <v>40</v>
      </c>
    </row>
    <row r="3" spans="1:8" x14ac:dyDescent="0.2">
      <c r="A3" s="3"/>
    </row>
    <row r="4" spans="1:8" s="39" customFormat="1" ht="12.75" x14ac:dyDescent="0.2">
      <c r="A4" s="448" t="s">
        <v>76</v>
      </c>
    </row>
    <row r="5" spans="1:8" s="39" customFormat="1" ht="35.1" customHeight="1" x14ac:dyDescent="0.2">
      <c r="A5" s="485" t="s">
        <v>77</v>
      </c>
      <c r="B5" s="485"/>
      <c r="C5" s="485"/>
      <c r="D5" s="485"/>
      <c r="E5" s="485"/>
      <c r="F5" s="485"/>
      <c r="H5" s="41"/>
    </row>
    <row r="6" spans="1:8" s="39" customFormat="1" x14ac:dyDescent="0.2">
      <c r="A6" s="190"/>
      <c r="B6" s="190"/>
      <c r="C6" s="190"/>
      <c r="D6" s="19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7" t="s">
        <v>79</v>
      </c>
      <c r="B9" s="41"/>
      <c r="C9" s="41"/>
      <c r="D9" s="41"/>
    </row>
    <row r="10" spans="1:8" s="39" customFormat="1" ht="12.75" x14ac:dyDescent="0.2">
      <c r="A10" s="447"/>
      <c r="B10" s="41"/>
      <c r="C10" s="41"/>
      <c r="D10" s="41"/>
    </row>
    <row r="11" spans="1:8" s="39" customFormat="1" ht="12.75" x14ac:dyDescent="0.2">
      <c r="A11" s="436">
        <v>7000</v>
      </c>
      <c r="B11" s="435" t="s">
        <v>517</v>
      </c>
      <c r="C11" s="41"/>
      <c r="D11" s="41"/>
    </row>
    <row r="12" spans="1:8" s="39" customFormat="1" ht="12.75" x14ac:dyDescent="0.2">
      <c r="A12" s="436"/>
      <c r="B12" s="435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1">
        <v>7100</v>
      </c>
      <c r="B14" s="446" t="s">
        <v>516</v>
      </c>
      <c r="C14" s="443"/>
      <c r="D14" s="443"/>
      <c r="E14" s="438"/>
    </row>
    <row r="15" spans="1:8" s="39" customFormat="1" x14ac:dyDescent="0.2">
      <c r="A15" s="427">
        <v>7110</v>
      </c>
      <c r="B15" s="444" t="s">
        <v>515</v>
      </c>
      <c r="C15" s="443"/>
      <c r="D15" s="443"/>
      <c r="E15" s="438"/>
    </row>
    <row r="16" spans="1:8" s="39" customFormat="1" x14ac:dyDescent="0.2">
      <c r="A16" s="427">
        <v>7120</v>
      </c>
      <c r="B16" s="444" t="s">
        <v>514</v>
      </c>
      <c r="C16" s="443"/>
      <c r="D16" s="443"/>
      <c r="E16" s="438"/>
    </row>
    <row r="17" spans="1:5" s="39" customFormat="1" x14ac:dyDescent="0.2">
      <c r="A17" s="427">
        <v>7130</v>
      </c>
      <c r="B17" s="444" t="s">
        <v>513</v>
      </c>
      <c r="C17" s="443"/>
      <c r="D17" s="443"/>
      <c r="E17" s="438"/>
    </row>
    <row r="18" spans="1:5" s="39" customFormat="1" ht="22.5" x14ac:dyDescent="0.2">
      <c r="A18" s="427">
        <v>7140</v>
      </c>
      <c r="B18" s="444" t="s">
        <v>512</v>
      </c>
      <c r="C18" s="443"/>
      <c r="D18" s="443"/>
      <c r="E18" s="438"/>
    </row>
    <row r="19" spans="1:5" s="39" customFormat="1" ht="22.5" x14ac:dyDescent="0.2">
      <c r="A19" s="427">
        <v>7150</v>
      </c>
      <c r="B19" s="444" t="s">
        <v>511</v>
      </c>
      <c r="C19" s="443"/>
      <c r="D19" s="443"/>
      <c r="E19" s="438"/>
    </row>
    <row r="20" spans="1:5" s="39" customFormat="1" x14ac:dyDescent="0.2">
      <c r="A20" s="427">
        <v>7160</v>
      </c>
      <c r="B20" s="444" t="s">
        <v>510</v>
      </c>
      <c r="C20" s="443"/>
      <c r="D20" s="443"/>
      <c r="E20" s="438"/>
    </row>
    <row r="21" spans="1:5" s="39" customFormat="1" x14ac:dyDescent="0.2">
      <c r="A21" s="441">
        <v>7200</v>
      </c>
      <c r="B21" s="446" t="s">
        <v>509</v>
      </c>
      <c r="C21" s="443"/>
      <c r="D21" s="443"/>
      <c r="E21" s="438"/>
    </row>
    <row r="22" spans="1:5" s="39" customFormat="1" ht="22.5" x14ac:dyDescent="0.2">
      <c r="A22" s="427">
        <v>7210</v>
      </c>
      <c r="B22" s="444" t="s">
        <v>508</v>
      </c>
      <c r="C22" s="443"/>
      <c r="D22" s="443"/>
      <c r="E22" s="438"/>
    </row>
    <row r="23" spans="1:5" s="39" customFormat="1" ht="22.5" x14ac:dyDescent="0.2">
      <c r="A23" s="427">
        <v>7220</v>
      </c>
      <c r="B23" s="444" t="s">
        <v>507</v>
      </c>
      <c r="C23" s="443"/>
      <c r="D23" s="443"/>
      <c r="E23" s="438"/>
    </row>
    <row r="24" spans="1:5" s="39" customFormat="1" ht="12.95" customHeight="1" x14ac:dyDescent="0.2">
      <c r="A24" s="427">
        <v>7230</v>
      </c>
      <c r="B24" s="442" t="s">
        <v>506</v>
      </c>
      <c r="C24" s="438"/>
      <c r="D24" s="438"/>
      <c r="E24" s="438"/>
    </row>
    <row r="25" spans="1:5" s="39" customFormat="1" ht="22.5" x14ac:dyDescent="0.2">
      <c r="A25" s="427">
        <v>7240</v>
      </c>
      <c r="B25" s="442" t="s">
        <v>505</v>
      </c>
      <c r="C25" s="438"/>
      <c r="D25" s="438"/>
      <c r="E25" s="438"/>
    </row>
    <row r="26" spans="1:5" s="39" customFormat="1" ht="22.5" x14ac:dyDescent="0.2">
      <c r="A26" s="427">
        <v>7250</v>
      </c>
      <c r="B26" s="442" t="s">
        <v>504</v>
      </c>
      <c r="C26" s="438"/>
      <c r="D26" s="438"/>
      <c r="E26" s="438"/>
    </row>
    <row r="27" spans="1:5" s="39" customFormat="1" ht="22.5" x14ac:dyDescent="0.2">
      <c r="A27" s="427">
        <v>7260</v>
      </c>
      <c r="B27" s="442" t="s">
        <v>503</v>
      </c>
      <c r="C27" s="438"/>
      <c r="D27" s="438"/>
      <c r="E27" s="438"/>
    </row>
    <row r="28" spans="1:5" s="39" customFormat="1" x14ac:dyDescent="0.2">
      <c r="A28" s="441">
        <v>7300</v>
      </c>
      <c r="B28" s="445" t="s">
        <v>502</v>
      </c>
      <c r="C28" s="438"/>
      <c r="D28" s="438"/>
      <c r="E28" s="438"/>
    </row>
    <row r="29" spans="1:5" s="39" customFormat="1" x14ac:dyDescent="0.2">
      <c r="A29" s="427">
        <v>7310</v>
      </c>
      <c r="B29" s="442" t="s">
        <v>501</v>
      </c>
      <c r="C29" s="438"/>
      <c r="D29" s="438"/>
      <c r="E29" s="438"/>
    </row>
    <row r="30" spans="1:5" s="39" customFormat="1" x14ac:dyDescent="0.2">
      <c r="A30" s="427">
        <v>7320</v>
      </c>
      <c r="B30" s="442" t="s">
        <v>500</v>
      </c>
      <c r="C30" s="438"/>
      <c r="D30" s="438"/>
      <c r="E30" s="438"/>
    </row>
    <row r="31" spans="1:5" s="39" customFormat="1" x14ac:dyDescent="0.2">
      <c r="A31" s="427">
        <v>7330</v>
      </c>
      <c r="B31" s="442" t="s">
        <v>499</v>
      </c>
      <c r="C31" s="438"/>
      <c r="D31" s="438"/>
      <c r="E31" s="438"/>
    </row>
    <row r="32" spans="1:5" s="39" customFormat="1" x14ac:dyDescent="0.2">
      <c r="A32" s="427">
        <v>7340</v>
      </c>
      <c r="B32" s="442" t="s">
        <v>498</v>
      </c>
      <c r="C32" s="438"/>
      <c r="D32" s="438"/>
      <c r="E32" s="438"/>
    </row>
    <row r="33" spans="1:5" s="39" customFormat="1" x14ac:dyDescent="0.2">
      <c r="A33" s="427">
        <v>7350</v>
      </c>
      <c r="B33" s="442" t="s">
        <v>497</v>
      </c>
      <c r="C33" s="438"/>
      <c r="D33" s="438"/>
      <c r="E33" s="438"/>
    </row>
    <row r="34" spans="1:5" s="39" customFormat="1" x14ac:dyDescent="0.2">
      <c r="A34" s="427">
        <v>7360</v>
      </c>
      <c r="B34" s="442" t="s">
        <v>496</v>
      </c>
      <c r="C34" s="438"/>
      <c r="D34" s="438"/>
      <c r="E34" s="438"/>
    </row>
    <row r="35" spans="1:5" s="39" customFormat="1" x14ac:dyDescent="0.2">
      <c r="A35" s="441">
        <v>7400</v>
      </c>
      <c r="B35" s="445" t="s">
        <v>495</v>
      </c>
      <c r="C35" s="438"/>
      <c r="D35" s="438"/>
      <c r="E35" s="438"/>
    </row>
    <row r="36" spans="1:5" s="39" customFormat="1" x14ac:dyDescent="0.2">
      <c r="A36" s="427">
        <v>7410</v>
      </c>
      <c r="B36" s="442" t="s">
        <v>494</v>
      </c>
      <c r="C36" s="438"/>
      <c r="D36" s="438"/>
      <c r="E36" s="438"/>
    </row>
    <row r="37" spans="1:5" s="39" customFormat="1" x14ac:dyDescent="0.2">
      <c r="A37" s="427">
        <v>7420</v>
      </c>
      <c r="B37" s="442" t="s">
        <v>493</v>
      </c>
      <c r="C37" s="438"/>
      <c r="D37" s="438"/>
      <c r="E37" s="438"/>
    </row>
    <row r="38" spans="1:5" s="39" customFormat="1" ht="22.5" x14ac:dyDescent="0.2">
      <c r="A38" s="441">
        <v>7500</v>
      </c>
      <c r="B38" s="445" t="s">
        <v>492</v>
      </c>
      <c r="C38" s="438"/>
      <c r="D38" s="438"/>
      <c r="E38" s="438"/>
    </row>
    <row r="39" spans="1:5" s="39" customFormat="1" ht="22.5" x14ac:dyDescent="0.2">
      <c r="A39" s="427">
        <v>7510</v>
      </c>
      <c r="B39" s="442" t="s">
        <v>491</v>
      </c>
      <c r="C39" s="438"/>
      <c r="D39" s="438"/>
      <c r="E39" s="438"/>
    </row>
    <row r="40" spans="1:5" s="39" customFormat="1" ht="22.5" x14ac:dyDescent="0.2">
      <c r="A40" s="427">
        <v>7520</v>
      </c>
      <c r="B40" s="442" t="s">
        <v>490</v>
      </c>
      <c r="C40" s="438"/>
      <c r="D40" s="438"/>
      <c r="E40" s="438"/>
    </row>
    <row r="41" spans="1:5" s="39" customFormat="1" x14ac:dyDescent="0.2">
      <c r="A41" s="441">
        <v>7600</v>
      </c>
      <c r="B41" s="445" t="s">
        <v>489</v>
      </c>
      <c r="C41" s="438"/>
      <c r="D41" s="438"/>
      <c r="E41" s="438"/>
    </row>
    <row r="42" spans="1:5" s="39" customFormat="1" x14ac:dyDescent="0.2">
      <c r="A42" s="427">
        <v>7610</v>
      </c>
      <c r="B42" s="444" t="s">
        <v>488</v>
      </c>
      <c r="C42" s="443"/>
      <c r="D42" s="443"/>
      <c r="E42" s="438"/>
    </row>
    <row r="43" spans="1:5" s="39" customFormat="1" x14ac:dyDescent="0.2">
      <c r="A43" s="427">
        <v>7620</v>
      </c>
      <c r="B43" s="444" t="s">
        <v>487</v>
      </c>
      <c r="C43" s="443"/>
      <c r="D43" s="443"/>
      <c r="E43" s="438"/>
    </row>
    <row r="44" spans="1:5" s="39" customFormat="1" x14ac:dyDescent="0.2">
      <c r="A44" s="427">
        <v>7630</v>
      </c>
      <c r="B44" s="444" t="s">
        <v>486</v>
      </c>
      <c r="C44" s="443"/>
      <c r="D44" s="443"/>
      <c r="E44" s="438"/>
    </row>
    <row r="45" spans="1:5" s="39" customFormat="1" x14ac:dyDescent="0.2">
      <c r="A45" s="427">
        <v>7640</v>
      </c>
      <c r="B45" s="442" t="s">
        <v>485</v>
      </c>
      <c r="C45" s="438"/>
      <c r="D45" s="438"/>
      <c r="E45" s="438"/>
    </row>
    <row r="46" spans="1:5" s="39" customFormat="1" x14ac:dyDescent="0.2">
      <c r="A46" s="427"/>
      <c r="B46" s="442"/>
      <c r="C46" s="438"/>
      <c r="D46" s="438"/>
      <c r="E46" s="438"/>
    </row>
    <row r="47" spans="1:5" s="39" customFormat="1" x14ac:dyDescent="0.2">
      <c r="A47" s="441" t="s">
        <v>484</v>
      </c>
      <c r="B47" s="440" t="s">
        <v>483</v>
      </c>
      <c r="C47" s="438"/>
      <c r="D47" s="438"/>
      <c r="E47" s="438"/>
    </row>
    <row r="48" spans="1:5" s="39" customFormat="1" x14ac:dyDescent="0.2">
      <c r="A48" s="427" t="s">
        <v>482</v>
      </c>
      <c r="B48" s="439" t="s">
        <v>481</v>
      </c>
      <c r="C48" s="438"/>
      <c r="D48" s="438"/>
      <c r="E48" s="438"/>
    </row>
    <row r="49" spans="1:8" s="39" customFormat="1" x14ac:dyDescent="0.2">
      <c r="A49" s="427" t="s">
        <v>480</v>
      </c>
      <c r="B49" s="439" t="s">
        <v>479</v>
      </c>
      <c r="C49" s="438"/>
      <c r="D49" s="438"/>
      <c r="E49" s="438"/>
    </row>
    <row r="50" spans="1:8" s="39" customFormat="1" x14ac:dyDescent="0.2">
      <c r="A50" s="427" t="s">
        <v>478</v>
      </c>
      <c r="B50" s="439" t="s">
        <v>477</v>
      </c>
      <c r="C50" s="438"/>
      <c r="D50" s="438"/>
      <c r="E50" s="438"/>
    </row>
    <row r="51" spans="1:8" s="39" customFormat="1" x14ac:dyDescent="0.2">
      <c r="A51" s="427" t="s">
        <v>476</v>
      </c>
      <c r="B51" s="439" t="s">
        <v>475</v>
      </c>
      <c r="C51" s="438"/>
      <c r="D51" s="438"/>
      <c r="E51" s="438"/>
    </row>
    <row r="52" spans="1:8" s="39" customFormat="1" x14ac:dyDescent="0.2">
      <c r="A52" s="427" t="s">
        <v>474</v>
      </c>
      <c r="B52" s="439" t="s">
        <v>473</v>
      </c>
      <c r="C52" s="438"/>
      <c r="D52" s="438"/>
      <c r="E52" s="438"/>
    </row>
    <row r="53" spans="1:8" s="39" customFormat="1" x14ac:dyDescent="0.2">
      <c r="A53" s="427" t="s">
        <v>472</v>
      </c>
      <c r="B53" s="439" t="s">
        <v>471</v>
      </c>
      <c r="C53" s="438"/>
      <c r="D53" s="438"/>
      <c r="E53" s="438"/>
    </row>
    <row r="54" spans="1:8" s="39" customFormat="1" ht="12" x14ac:dyDescent="0.2">
      <c r="A54" s="424" t="s">
        <v>470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7" t="s">
        <v>469</v>
      </c>
      <c r="B56" s="58"/>
    </row>
    <row r="57" spans="1:8" s="39" customFormat="1" ht="12.75" x14ac:dyDescent="0.2">
      <c r="A57" s="437"/>
    </row>
    <row r="58" spans="1:8" s="39" customFormat="1" ht="12.75" x14ac:dyDescent="0.2">
      <c r="A58" s="436">
        <v>8000</v>
      </c>
      <c r="B58" s="435" t="s">
        <v>468</v>
      </c>
    </row>
    <row r="59" spans="1:8" s="39" customFormat="1" x14ac:dyDescent="0.2">
      <c r="B59" s="484" t="s">
        <v>93</v>
      </c>
      <c r="C59" s="484"/>
      <c r="D59" s="484"/>
      <c r="E59" s="484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4">
        <v>8100</v>
      </c>
      <c r="B61" s="431" t="s">
        <v>467</v>
      </c>
      <c r="C61" s="48"/>
      <c r="D61" s="45"/>
      <c r="E61" s="45"/>
      <c r="H61" s="43"/>
    </row>
    <row r="62" spans="1:8" s="39" customFormat="1" x14ac:dyDescent="0.2">
      <c r="A62" s="433">
        <v>8110</v>
      </c>
      <c r="B62" s="47" t="s">
        <v>466</v>
      </c>
      <c r="C62" s="487">
        <v>2548578</v>
      </c>
      <c r="D62" s="487">
        <v>2675455</v>
      </c>
      <c r="E62" s="45"/>
      <c r="F62" s="43"/>
      <c r="H62" s="43"/>
    </row>
    <row r="63" spans="1:8" s="39" customFormat="1" x14ac:dyDescent="0.2">
      <c r="A63" s="433">
        <v>8120</v>
      </c>
      <c r="B63" s="47" t="s">
        <v>465</v>
      </c>
      <c r="C63" s="488">
        <f>C62-C66</f>
        <v>-453375.93999999994</v>
      </c>
      <c r="D63" s="488">
        <f>D62-D66</f>
        <v>1995314.25</v>
      </c>
      <c r="E63" s="45"/>
      <c r="F63" s="43"/>
      <c r="H63" s="43"/>
    </row>
    <row r="64" spans="1:8" s="39" customFormat="1" x14ac:dyDescent="0.2">
      <c r="A64" s="430">
        <v>8130</v>
      </c>
      <c r="B64" s="47" t="s">
        <v>464</v>
      </c>
      <c r="C64" s="487">
        <v>3199588</v>
      </c>
      <c r="D64" s="487">
        <v>2748891.48</v>
      </c>
      <c r="E64" s="45"/>
      <c r="F64" s="43"/>
      <c r="H64" s="43"/>
    </row>
    <row r="65" spans="1:8" s="39" customFormat="1" x14ac:dyDescent="0.2">
      <c r="A65" s="430">
        <v>8140</v>
      </c>
      <c r="B65" s="47" t="s">
        <v>463</v>
      </c>
      <c r="C65" s="487">
        <v>3001953.94</v>
      </c>
      <c r="D65" s="487">
        <v>680140.75</v>
      </c>
      <c r="E65" s="45"/>
      <c r="F65" s="43"/>
      <c r="H65" s="43"/>
    </row>
    <row r="66" spans="1:8" s="39" customFormat="1" x14ac:dyDescent="0.2">
      <c r="A66" s="430">
        <v>8150</v>
      </c>
      <c r="B66" s="47" t="s">
        <v>462</v>
      </c>
      <c r="C66" s="487">
        <v>3001953.94</v>
      </c>
      <c r="D66" s="487">
        <v>680140.75</v>
      </c>
      <c r="E66" s="45"/>
      <c r="F66" s="43"/>
      <c r="H66" s="43"/>
    </row>
    <row r="67" spans="1:8" s="39" customFormat="1" x14ac:dyDescent="0.2">
      <c r="A67" s="432">
        <v>8200</v>
      </c>
      <c r="B67" s="431" t="s">
        <v>461</v>
      </c>
      <c r="C67" s="45"/>
      <c r="D67" s="45"/>
      <c r="E67" s="45"/>
      <c r="F67" s="43"/>
      <c r="G67" s="43"/>
      <c r="H67" s="43"/>
    </row>
    <row r="68" spans="1:8" s="39" customFormat="1" x14ac:dyDescent="0.2">
      <c r="A68" s="430">
        <v>8210</v>
      </c>
      <c r="B68" s="47" t="s">
        <v>460</v>
      </c>
      <c r="C68" s="487">
        <v>2548578</v>
      </c>
      <c r="D68" s="487">
        <v>2675455</v>
      </c>
      <c r="E68" s="45"/>
      <c r="F68" s="43"/>
      <c r="G68" s="43"/>
      <c r="H68" s="43"/>
    </row>
    <row r="69" spans="1:8" s="39" customFormat="1" x14ac:dyDescent="0.2">
      <c r="A69" s="430">
        <v>8220</v>
      </c>
      <c r="B69" s="47" t="s">
        <v>459</v>
      </c>
      <c r="C69" s="488">
        <f>C70-C73</f>
        <v>148230.10999999987</v>
      </c>
      <c r="D69" s="488">
        <f>D70-D73</f>
        <v>2143911.1799999997</v>
      </c>
      <c r="E69" s="45"/>
      <c r="F69" s="43"/>
      <c r="G69" s="43"/>
      <c r="H69" s="43"/>
    </row>
    <row r="70" spans="1:8" s="39" customFormat="1" x14ac:dyDescent="0.2">
      <c r="A70" s="430">
        <v>8230</v>
      </c>
      <c r="B70" s="47" t="s">
        <v>458</v>
      </c>
      <c r="C70" s="487">
        <v>3199588</v>
      </c>
      <c r="D70" s="487">
        <v>2748891.48</v>
      </c>
      <c r="E70" s="45"/>
      <c r="F70" s="43"/>
      <c r="G70" s="43"/>
      <c r="H70" s="43"/>
    </row>
    <row r="71" spans="1:8" s="39" customFormat="1" x14ac:dyDescent="0.2">
      <c r="A71" s="430">
        <v>8240</v>
      </c>
      <c r="B71" s="47" t="s">
        <v>457</v>
      </c>
      <c r="C71" s="487">
        <v>3051357.89</v>
      </c>
      <c r="D71" s="487">
        <v>604980.30000000005</v>
      </c>
      <c r="E71" s="45"/>
      <c r="F71" s="43"/>
      <c r="G71" s="43"/>
      <c r="H71" s="43"/>
    </row>
    <row r="72" spans="1:8" s="39" customFormat="1" x14ac:dyDescent="0.2">
      <c r="A72" s="429">
        <v>8250</v>
      </c>
      <c r="B72" s="49" t="s">
        <v>456</v>
      </c>
      <c r="C72" s="489">
        <v>3051357.89</v>
      </c>
      <c r="D72" s="489">
        <v>604980.30000000005</v>
      </c>
      <c r="E72" s="44"/>
      <c r="F72" s="43"/>
      <c r="G72" s="43"/>
      <c r="H72" s="43"/>
    </row>
    <row r="73" spans="1:8" s="39" customFormat="1" x14ac:dyDescent="0.2">
      <c r="A73" s="428">
        <v>8260</v>
      </c>
      <c r="B73" s="51" t="s">
        <v>455</v>
      </c>
      <c r="C73" s="487">
        <v>3051357.89</v>
      </c>
      <c r="D73" s="487">
        <v>604980.30000000005</v>
      </c>
      <c r="E73" s="45"/>
      <c r="F73" s="43"/>
      <c r="G73" s="43"/>
      <c r="H73" s="43"/>
    </row>
    <row r="74" spans="1:8" s="39" customFormat="1" x14ac:dyDescent="0.2">
      <c r="A74" s="427">
        <v>8270</v>
      </c>
      <c r="B74" s="426" t="s">
        <v>454</v>
      </c>
      <c r="C74" s="490">
        <v>3034326.42</v>
      </c>
      <c r="D74" s="490">
        <v>505234.11</v>
      </c>
      <c r="E74" s="425"/>
      <c r="F74" s="43"/>
      <c r="G74" s="43"/>
      <c r="H74" s="43"/>
    </row>
    <row r="75" spans="1:8" ht="12" x14ac:dyDescent="0.2">
      <c r="A75" s="424" t="s">
        <v>453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5" t="s">
        <v>77</v>
      </c>
      <c r="B5" s="485"/>
      <c r="C5" s="485"/>
      <c r="D5" s="485"/>
      <c r="E5" s="485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86" t="s">
        <v>81</v>
      </c>
      <c r="C10" s="486"/>
      <c r="D10" s="486"/>
      <c r="E10" s="486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86" t="s">
        <v>85</v>
      </c>
      <c r="C12" s="486"/>
      <c r="D12" s="486"/>
      <c r="E12" s="486"/>
    </row>
    <row r="13" spans="1:8" s="39" customFormat="1" ht="26.1" customHeight="1" x14ac:dyDescent="0.2">
      <c r="A13" s="57" t="s">
        <v>86</v>
      </c>
      <c r="B13" s="486" t="s">
        <v>87</v>
      </c>
      <c r="C13" s="486"/>
      <c r="D13" s="486"/>
      <c r="E13" s="486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4" t="s">
        <v>93</v>
      </c>
      <c r="C22" s="484"/>
      <c r="D22" s="484"/>
      <c r="E22" s="484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5" t="s">
        <v>285</v>
      </c>
      <c r="B5" s="228"/>
      <c r="E5" s="266"/>
      <c r="F5" s="266"/>
      <c r="I5" s="268" t="s">
        <v>268</v>
      </c>
    </row>
    <row r="6" spans="1:10" x14ac:dyDescent="0.2">
      <c r="A6" s="267"/>
      <c r="B6" s="267"/>
      <c r="C6" s="266"/>
      <c r="D6" s="266"/>
      <c r="E6" s="266"/>
      <c r="F6" s="266"/>
    </row>
    <row r="7" spans="1:10" ht="15" customHeight="1" x14ac:dyDescent="0.2">
      <c r="A7" s="226" t="s">
        <v>45</v>
      </c>
      <c r="B7" s="225" t="s">
        <v>46</v>
      </c>
      <c r="C7" s="265" t="s">
        <v>267</v>
      </c>
      <c r="D7" s="265" t="s">
        <v>266</v>
      </c>
      <c r="E7" s="265" t="s">
        <v>265</v>
      </c>
      <c r="F7" s="265" t="s">
        <v>264</v>
      </c>
      <c r="G7" s="264" t="s">
        <v>263</v>
      </c>
      <c r="H7" s="225" t="s">
        <v>262</v>
      </c>
      <c r="I7" s="225" t="s">
        <v>261</v>
      </c>
    </row>
    <row r="8" spans="1:10" x14ac:dyDescent="0.2">
      <c r="A8" s="235" t="s">
        <v>524</v>
      </c>
      <c r="B8" s="274" t="s">
        <v>525</v>
      </c>
      <c r="C8" s="220">
        <v>10500</v>
      </c>
      <c r="D8" s="272">
        <v>10500</v>
      </c>
      <c r="E8" s="272"/>
      <c r="F8" s="272"/>
      <c r="G8" s="271"/>
      <c r="H8" s="262"/>
      <c r="I8" s="270"/>
    </row>
    <row r="9" spans="1:10" x14ac:dyDescent="0.2">
      <c r="A9" s="235"/>
      <c r="B9" s="274"/>
      <c r="C9" s="220"/>
      <c r="D9" s="272"/>
      <c r="E9" s="272"/>
      <c r="F9" s="272"/>
      <c r="G9" s="271"/>
      <c r="H9" s="262"/>
      <c r="I9" s="270"/>
    </row>
    <row r="10" spans="1:10" x14ac:dyDescent="0.2">
      <c r="A10" s="235"/>
      <c r="B10" s="274"/>
      <c r="C10" s="273"/>
      <c r="D10" s="272"/>
      <c r="E10" s="272"/>
      <c r="F10" s="272"/>
      <c r="G10" s="271"/>
      <c r="H10" s="262"/>
      <c r="I10" s="270"/>
    </row>
    <row r="11" spans="1:10" x14ac:dyDescent="0.2">
      <c r="A11" s="235"/>
      <c r="B11" s="274"/>
      <c r="C11" s="273"/>
      <c r="D11" s="272"/>
      <c r="E11" s="272"/>
      <c r="F11" s="272"/>
      <c r="G11" s="271"/>
      <c r="H11" s="262"/>
      <c r="I11" s="270"/>
    </row>
    <row r="12" spans="1:10" x14ac:dyDescent="0.2">
      <c r="A12" s="235"/>
      <c r="B12" s="274"/>
      <c r="C12" s="273"/>
      <c r="D12" s="272"/>
      <c r="E12" s="272"/>
      <c r="F12" s="272"/>
      <c r="G12" s="271"/>
      <c r="H12" s="262"/>
      <c r="I12" s="270"/>
    </row>
    <row r="13" spans="1:10" x14ac:dyDescent="0.2">
      <c r="A13" s="235"/>
      <c r="B13" s="274"/>
      <c r="C13" s="273"/>
      <c r="D13" s="272"/>
      <c r="E13" s="272"/>
      <c r="F13" s="272"/>
      <c r="G13" s="271"/>
      <c r="H13" s="262"/>
      <c r="I13" s="270"/>
    </row>
    <row r="14" spans="1:10" x14ac:dyDescent="0.2">
      <c r="A14" s="235"/>
      <c r="B14" s="274"/>
      <c r="C14" s="273"/>
      <c r="D14" s="272"/>
      <c r="E14" s="272"/>
      <c r="F14" s="272"/>
      <c r="G14" s="271"/>
      <c r="H14" s="262"/>
      <c r="I14" s="270"/>
    </row>
    <row r="15" spans="1:10" x14ac:dyDescent="0.2">
      <c r="A15" s="251"/>
      <c r="B15" s="251" t="s">
        <v>284</v>
      </c>
      <c r="C15" s="250">
        <f>SUM(C8:C14)</f>
        <v>10500</v>
      </c>
      <c r="D15" s="250">
        <f>SUM(D8:D14)</f>
        <v>10500</v>
      </c>
      <c r="E15" s="250">
        <f>SUM(E8:E14)</f>
        <v>0</v>
      </c>
      <c r="F15" s="250">
        <f>SUM(F8:F14)</f>
        <v>0</v>
      </c>
      <c r="G15" s="250">
        <f>SUM(G8:G14)</f>
        <v>0</v>
      </c>
      <c r="H15" s="242"/>
      <c r="I15" s="242"/>
    </row>
    <row r="16" spans="1:10" x14ac:dyDescent="0.2">
      <c r="A16" s="60"/>
      <c r="B16" s="60"/>
      <c r="C16" s="229"/>
      <c r="D16" s="229"/>
      <c r="E16" s="229"/>
      <c r="F16" s="229"/>
      <c r="G16" s="229"/>
      <c r="H16" s="60"/>
      <c r="I16" s="60"/>
    </row>
    <row r="17" spans="1:9" x14ac:dyDescent="0.2">
      <c r="A17" s="60"/>
      <c r="B17" s="60"/>
      <c r="C17" s="229"/>
      <c r="D17" s="229"/>
      <c r="E17" s="229"/>
      <c r="F17" s="229"/>
      <c r="G17" s="229"/>
      <c r="H17" s="60"/>
      <c r="I17" s="60"/>
    </row>
    <row r="18" spans="1:9" ht="11.25" customHeight="1" x14ac:dyDescent="0.2">
      <c r="A18" s="215" t="s">
        <v>283</v>
      </c>
      <c r="B18" s="228"/>
      <c r="E18" s="266"/>
      <c r="F18" s="266"/>
      <c r="I18" s="268" t="s">
        <v>268</v>
      </c>
    </row>
    <row r="19" spans="1:9" x14ac:dyDescent="0.2">
      <c r="A19" s="267"/>
      <c r="B19" s="267"/>
      <c r="C19" s="266"/>
      <c r="D19" s="266"/>
      <c r="E19" s="266"/>
      <c r="F19" s="266"/>
    </row>
    <row r="20" spans="1:9" ht="15" customHeight="1" x14ac:dyDescent="0.2">
      <c r="A20" s="226" t="s">
        <v>45</v>
      </c>
      <c r="B20" s="225" t="s">
        <v>46</v>
      </c>
      <c r="C20" s="265" t="s">
        <v>267</v>
      </c>
      <c r="D20" s="265" t="s">
        <v>266</v>
      </c>
      <c r="E20" s="265" t="s">
        <v>265</v>
      </c>
      <c r="F20" s="265" t="s">
        <v>264</v>
      </c>
      <c r="G20" s="264" t="s">
        <v>263</v>
      </c>
      <c r="H20" s="225" t="s">
        <v>262</v>
      </c>
      <c r="I20" s="225" t="s">
        <v>261</v>
      </c>
    </row>
    <row r="21" spans="1:9" x14ac:dyDescent="0.2">
      <c r="A21" s="221" t="s">
        <v>526</v>
      </c>
      <c r="B21" s="221" t="s">
        <v>527</v>
      </c>
      <c r="C21" s="220">
        <v>3000</v>
      </c>
      <c r="D21" s="263">
        <v>3000</v>
      </c>
      <c r="E21" s="263"/>
      <c r="F21" s="263"/>
      <c r="G21" s="263"/>
      <c r="H21" s="262"/>
      <c r="I21" s="262"/>
    </row>
    <row r="22" spans="1:9" x14ac:dyDescent="0.2">
      <c r="A22" s="221"/>
      <c r="B22" s="221"/>
      <c r="C22" s="220"/>
      <c r="D22" s="263"/>
      <c r="E22" s="263"/>
      <c r="F22" s="263"/>
      <c r="G22" s="263"/>
      <c r="H22" s="262"/>
      <c r="I22" s="262"/>
    </row>
    <row r="23" spans="1:9" x14ac:dyDescent="0.2">
      <c r="A23" s="221"/>
      <c r="B23" s="221"/>
      <c r="C23" s="220"/>
      <c r="D23" s="263"/>
      <c r="E23" s="263"/>
      <c r="F23" s="263"/>
      <c r="G23" s="263"/>
      <c r="H23" s="262"/>
      <c r="I23" s="262"/>
    </row>
    <row r="24" spans="1:9" x14ac:dyDescent="0.2">
      <c r="A24" s="221"/>
      <c r="B24" s="221"/>
      <c r="C24" s="220"/>
      <c r="D24" s="263"/>
      <c r="E24" s="263"/>
      <c r="F24" s="263"/>
      <c r="G24" s="263"/>
      <c r="H24" s="262"/>
      <c r="I24" s="262"/>
    </row>
    <row r="25" spans="1:9" x14ac:dyDescent="0.2">
      <c r="A25" s="62"/>
      <c r="B25" s="62" t="s">
        <v>282</v>
      </c>
      <c r="C25" s="242">
        <f>SUM(C21:C24)</f>
        <v>3000</v>
      </c>
      <c r="D25" s="242">
        <f>SUM(D21:D24)</f>
        <v>3000</v>
      </c>
      <c r="E25" s="242">
        <f>SUM(E21:E24)</f>
        <v>0</v>
      </c>
      <c r="F25" s="242">
        <f>SUM(F21:F24)</f>
        <v>0</v>
      </c>
      <c r="G25" s="242">
        <f>SUM(G21:G24)</f>
        <v>0</v>
      </c>
      <c r="H25" s="242"/>
      <c r="I25" s="242"/>
    </row>
    <row r="28" spans="1:9" x14ac:dyDescent="0.2">
      <c r="A28" s="215" t="s">
        <v>281</v>
      </c>
      <c r="B28" s="228"/>
      <c r="E28" s="266"/>
      <c r="F28" s="266"/>
      <c r="I28" s="268" t="s">
        <v>268</v>
      </c>
    </row>
    <row r="29" spans="1:9" x14ac:dyDescent="0.2">
      <c r="A29" s="267"/>
      <c r="B29" s="267"/>
      <c r="C29" s="266"/>
      <c r="D29" s="266"/>
      <c r="E29" s="266"/>
      <c r="F29" s="266"/>
    </row>
    <row r="30" spans="1:9" x14ac:dyDescent="0.2">
      <c r="A30" s="226" t="s">
        <v>45</v>
      </c>
      <c r="B30" s="225" t="s">
        <v>46</v>
      </c>
      <c r="C30" s="265" t="s">
        <v>267</v>
      </c>
      <c r="D30" s="265" t="s">
        <v>266</v>
      </c>
      <c r="E30" s="265" t="s">
        <v>265</v>
      </c>
      <c r="F30" s="265" t="s">
        <v>264</v>
      </c>
      <c r="G30" s="264" t="s">
        <v>263</v>
      </c>
      <c r="H30" s="225" t="s">
        <v>262</v>
      </c>
      <c r="I30" s="225" t="s">
        <v>261</v>
      </c>
    </row>
    <row r="31" spans="1:9" x14ac:dyDescent="0.2">
      <c r="A31" s="221" t="s">
        <v>519</v>
      </c>
      <c r="B31" s="221" t="s">
        <v>519</v>
      </c>
      <c r="C31" s="220"/>
      <c r="D31" s="263"/>
      <c r="E31" s="263"/>
      <c r="F31" s="263"/>
      <c r="G31" s="263"/>
      <c r="H31" s="262"/>
      <c r="I31" s="262"/>
    </row>
    <row r="32" spans="1:9" x14ac:dyDescent="0.2">
      <c r="A32" s="221"/>
      <c r="B32" s="221"/>
      <c r="C32" s="220"/>
      <c r="D32" s="263"/>
      <c r="E32" s="263"/>
      <c r="F32" s="263"/>
      <c r="G32" s="263"/>
      <c r="H32" s="262"/>
      <c r="I32" s="262"/>
    </row>
    <row r="33" spans="1:9" x14ac:dyDescent="0.2">
      <c r="A33" s="221"/>
      <c r="B33" s="221"/>
      <c r="C33" s="220"/>
      <c r="D33" s="263"/>
      <c r="E33" s="263"/>
      <c r="F33" s="263"/>
      <c r="G33" s="263"/>
      <c r="H33" s="262"/>
      <c r="I33" s="262"/>
    </row>
    <row r="34" spans="1:9" x14ac:dyDescent="0.2">
      <c r="A34" s="221"/>
      <c r="B34" s="221"/>
      <c r="C34" s="220"/>
      <c r="D34" s="263"/>
      <c r="E34" s="263"/>
      <c r="F34" s="263"/>
      <c r="G34" s="263"/>
      <c r="H34" s="262"/>
      <c r="I34" s="262"/>
    </row>
    <row r="35" spans="1:9" x14ac:dyDescent="0.2">
      <c r="A35" s="62"/>
      <c r="B35" s="62" t="s">
        <v>280</v>
      </c>
      <c r="C35" s="242">
        <f>SUM(C31:C34)</f>
        <v>0</v>
      </c>
      <c r="D35" s="242">
        <f>SUM(D31:D34)</f>
        <v>0</v>
      </c>
      <c r="E35" s="242">
        <f>SUM(E31:E34)</f>
        <v>0</v>
      </c>
      <c r="F35" s="242">
        <f>SUM(F31:F34)</f>
        <v>0</v>
      </c>
      <c r="G35" s="242">
        <f>SUM(G31:G34)</f>
        <v>0</v>
      </c>
      <c r="H35" s="242"/>
      <c r="I35" s="242"/>
    </row>
    <row r="38" spans="1:9" x14ac:dyDescent="0.2">
      <c r="A38" s="215" t="s">
        <v>279</v>
      </c>
      <c r="B38" s="228"/>
      <c r="E38" s="266"/>
      <c r="F38" s="266"/>
      <c r="I38" s="268" t="s">
        <v>268</v>
      </c>
    </row>
    <row r="39" spans="1:9" x14ac:dyDescent="0.2">
      <c r="A39" s="267"/>
      <c r="B39" s="267"/>
      <c r="C39" s="266"/>
      <c r="D39" s="266"/>
      <c r="E39" s="266"/>
      <c r="F39" s="266"/>
    </row>
    <row r="40" spans="1:9" x14ac:dyDescent="0.2">
      <c r="A40" s="226" t="s">
        <v>45</v>
      </c>
      <c r="B40" s="225" t="s">
        <v>46</v>
      </c>
      <c r="C40" s="265" t="s">
        <v>267</v>
      </c>
      <c r="D40" s="265" t="s">
        <v>266</v>
      </c>
      <c r="E40" s="265" t="s">
        <v>265</v>
      </c>
      <c r="F40" s="265" t="s">
        <v>264</v>
      </c>
      <c r="G40" s="264" t="s">
        <v>263</v>
      </c>
      <c r="H40" s="225" t="s">
        <v>262</v>
      </c>
      <c r="I40" s="225" t="s">
        <v>261</v>
      </c>
    </row>
    <row r="41" spans="1:9" x14ac:dyDescent="0.2">
      <c r="A41" s="221" t="s">
        <v>519</v>
      </c>
      <c r="B41" s="221" t="s">
        <v>519</v>
      </c>
      <c r="C41" s="220"/>
      <c r="D41" s="263"/>
      <c r="E41" s="263"/>
      <c r="F41" s="263"/>
      <c r="G41" s="263"/>
      <c r="H41" s="262"/>
      <c r="I41" s="262"/>
    </row>
    <row r="42" spans="1:9" x14ac:dyDescent="0.2">
      <c r="A42" s="221"/>
      <c r="B42" s="221"/>
      <c r="C42" s="220"/>
      <c r="D42" s="263"/>
      <c r="E42" s="263"/>
      <c r="F42" s="263"/>
      <c r="G42" s="263"/>
      <c r="H42" s="262"/>
      <c r="I42" s="262"/>
    </row>
    <row r="43" spans="1:9" x14ac:dyDescent="0.2">
      <c r="A43" s="221"/>
      <c r="B43" s="221"/>
      <c r="C43" s="220"/>
      <c r="D43" s="263"/>
      <c r="E43" s="263"/>
      <c r="F43" s="263"/>
      <c r="G43" s="263"/>
      <c r="H43" s="262"/>
      <c r="I43" s="262"/>
    </row>
    <row r="44" spans="1:9" x14ac:dyDescent="0.2">
      <c r="A44" s="221"/>
      <c r="B44" s="221"/>
      <c r="C44" s="220"/>
      <c r="D44" s="263"/>
      <c r="E44" s="263"/>
      <c r="F44" s="263"/>
      <c r="G44" s="263"/>
      <c r="H44" s="262"/>
      <c r="I44" s="262"/>
    </row>
    <row r="45" spans="1:9" x14ac:dyDescent="0.2">
      <c r="A45" s="62"/>
      <c r="B45" s="62" t="s">
        <v>278</v>
      </c>
      <c r="C45" s="242">
        <f>SUM(C41:C44)</f>
        <v>0</v>
      </c>
      <c r="D45" s="242">
        <f>SUM(D41:D44)</f>
        <v>0</v>
      </c>
      <c r="E45" s="242">
        <f>SUM(E41:E44)</f>
        <v>0</v>
      </c>
      <c r="F45" s="242">
        <f>SUM(F41:F44)</f>
        <v>0</v>
      </c>
      <c r="G45" s="242">
        <f>SUM(G41:G44)</f>
        <v>0</v>
      </c>
      <c r="H45" s="242"/>
      <c r="I45" s="242"/>
    </row>
    <row r="48" spans="1:9" x14ac:dyDescent="0.2">
      <c r="A48" s="215" t="s">
        <v>277</v>
      </c>
      <c r="B48" s="228"/>
      <c r="C48" s="266"/>
      <c r="D48" s="266"/>
      <c r="E48" s="266"/>
      <c r="F48" s="266"/>
    </row>
    <row r="49" spans="1:9" x14ac:dyDescent="0.2">
      <c r="A49" s="267"/>
      <c r="B49" s="267"/>
      <c r="C49" s="266"/>
      <c r="D49" s="266"/>
      <c r="E49" s="266"/>
      <c r="F49" s="266"/>
    </row>
    <row r="50" spans="1:9" x14ac:dyDescent="0.2">
      <c r="A50" s="226" t="s">
        <v>45</v>
      </c>
      <c r="B50" s="225" t="s">
        <v>46</v>
      </c>
      <c r="C50" s="265" t="s">
        <v>267</v>
      </c>
      <c r="D50" s="265" t="s">
        <v>266</v>
      </c>
      <c r="E50" s="265" t="s">
        <v>265</v>
      </c>
      <c r="F50" s="265" t="s">
        <v>264</v>
      </c>
      <c r="G50" s="264" t="s">
        <v>263</v>
      </c>
      <c r="H50" s="225" t="s">
        <v>262</v>
      </c>
      <c r="I50" s="225" t="s">
        <v>261</v>
      </c>
    </row>
    <row r="51" spans="1:9" x14ac:dyDescent="0.2">
      <c r="A51" s="221" t="s">
        <v>519</v>
      </c>
      <c r="B51" s="221" t="s">
        <v>519</v>
      </c>
      <c r="C51" s="220"/>
      <c r="D51" s="263"/>
      <c r="E51" s="263"/>
      <c r="F51" s="263"/>
      <c r="G51" s="263"/>
      <c r="H51" s="262"/>
      <c r="I51" s="262"/>
    </row>
    <row r="52" spans="1:9" x14ac:dyDescent="0.2">
      <c r="A52" s="221"/>
      <c r="B52" s="221"/>
      <c r="C52" s="220"/>
      <c r="D52" s="263"/>
      <c r="E52" s="263"/>
      <c r="F52" s="263"/>
      <c r="G52" s="263"/>
      <c r="H52" s="262"/>
      <c r="I52" s="262"/>
    </row>
    <row r="53" spans="1:9" x14ac:dyDescent="0.2">
      <c r="A53" s="221"/>
      <c r="B53" s="221"/>
      <c r="C53" s="220"/>
      <c r="D53" s="263"/>
      <c r="E53" s="263"/>
      <c r="F53" s="263"/>
      <c r="G53" s="263"/>
      <c r="H53" s="262"/>
      <c r="I53" s="262"/>
    </row>
    <row r="54" spans="1:9" x14ac:dyDescent="0.2">
      <c r="A54" s="221"/>
      <c r="B54" s="221"/>
      <c r="C54" s="220"/>
      <c r="D54" s="263"/>
      <c r="E54" s="263"/>
      <c r="F54" s="263"/>
      <c r="G54" s="263"/>
      <c r="H54" s="262"/>
      <c r="I54" s="262"/>
    </row>
    <row r="55" spans="1:9" x14ac:dyDescent="0.2">
      <c r="A55" s="221"/>
      <c r="B55" s="221"/>
      <c r="C55" s="220"/>
      <c r="D55" s="263"/>
      <c r="E55" s="263"/>
      <c r="F55" s="263"/>
      <c r="G55" s="263"/>
      <c r="H55" s="262"/>
      <c r="I55" s="262"/>
    </row>
    <row r="56" spans="1:9" x14ac:dyDescent="0.2">
      <c r="A56" s="221"/>
      <c r="B56" s="221"/>
      <c r="C56" s="220"/>
      <c r="D56" s="263"/>
      <c r="E56" s="263"/>
      <c r="F56" s="263"/>
      <c r="G56" s="263"/>
      <c r="H56" s="262"/>
      <c r="I56" s="262"/>
    </row>
    <row r="57" spans="1:9" x14ac:dyDescent="0.2">
      <c r="A57" s="221"/>
      <c r="B57" s="221"/>
      <c r="C57" s="220"/>
      <c r="D57" s="263"/>
      <c r="E57" s="263"/>
      <c r="F57" s="263"/>
      <c r="G57" s="263"/>
      <c r="H57" s="262"/>
      <c r="I57" s="262"/>
    </row>
    <row r="58" spans="1:9" x14ac:dyDescent="0.2">
      <c r="A58" s="221"/>
      <c r="B58" s="221"/>
      <c r="C58" s="220"/>
      <c r="D58" s="263"/>
      <c r="E58" s="263"/>
      <c r="F58" s="263"/>
      <c r="G58" s="263"/>
      <c r="H58" s="262"/>
      <c r="I58" s="262"/>
    </row>
    <row r="59" spans="1:9" x14ac:dyDescent="0.2">
      <c r="A59" s="221"/>
      <c r="B59" s="221"/>
      <c r="C59" s="220"/>
      <c r="D59" s="263"/>
      <c r="E59" s="263"/>
      <c r="F59" s="263"/>
      <c r="G59" s="263"/>
      <c r="H59" s="262"/>
      <c r="I59" s="262"/>
    </row>
    <row r="60" spans="1:9" x14ac:dyDescent="0.2">
      <c r="A60" s="221"/>
      <c r="B60" s="221"/>
      <c r="C60" s="220"/>
      <c r="D60" s="263"/>
      <c r="E60" s="263"/>
      <c r="F60" s="263"/>
      <c r="G60" s="263"/>
      <c r="H60" s="262"/>
      <c r="I60" s="262"/>
    </row>
    <row r="61" spans="1:9" x14ac:dyDescent="0.2">
      <c r="A61" s="221"/>
      <c r="B61" s="221"/>
      <c r="C61" s="220"/>
      <c r="D61" s="263"/>
      <c r="E61" s="263"/>
      <c r="F61" s="263"/>
      <c r="G61" s="263"/>
      <c r="H61" s="262"/>
      <c r="I61" s="262"/>
    </row>
    <row r="62" spans="1:9" x14ac:dyDescent="0.2">
      <c r="A62" s="221"/>
      <c r="B62" s="221"/>
      <c r="C62" s="220"/>
      <c r="D62" s="263"/>
      <c r="E62" s="263"/>
      <c r="F62" s="263"/>
      <c r="G62" s="263"/>
      <c r="H62" s="262"/>
      <c r="I62" s="262"/>
    </row>
    <row r="63" spans="1:9" x14ac:dyDescent="0.2">
      <c r="A63" s="221"/>
      <c r="B63" s="221"/>
      <c r="C63" s="220"/>
      <c r="D63" s="263"/>
      <c r="E63" s="263"/>
      <c r="F63" s="263"/>
      <c r="G63" s="263"/>
      <c r="H63" s="262"/>
      <c r="I63" s="262"/>
    </row>
    <row r="64" spans="1:9" x14ac:dyDescent="0.2">
      <c r="A64" s="221"/>
      <c r="B64" s="221"/>
      <c r="C64" s="220"/>
      <c r="D64" s="263"/>
      <c r="E64" s="263"/>
      <c r="F64" s="263"/>
      <c r="G64" s="263"/>
      <c r="H64" s="262"/>
      <c r="I64" s="262"/>
    </row>
    <row r="65" spans="1:9" x14ac:dyDescent="0.2">
      <c r="A65" s="221"/>
      <c r="B65" s="221"/>
      <c r="C65" s="220"/>
      <c r="D65" s="263"/>
      <c r="E65" s="263"/>
      <c r="F65" s="263"/>
      <c r="G65" s="263"/>
      <c r="H65" s="262"/>
      <c r="I65" s="262"/>
    </row>
    <row r="66" spans="1:9" x14ac:dyDescent="0.2">
      <c r="A66" s="221"/>
      <c r="B66" s="221"/>
      <c r="C66" s="220"/>
      <c r="D66" s="263"/>
      <c r="E66" s="263"/>
      <c r="F66" s="263"/>
      <c r="G66" s="263"/>
      <c r="H66" s="262"/>
      <c r="I66" s="262"/>
    </row>
    <row r="67" spans="1:9" x14ac:dyDescent="0.2">
      <c r="A67" s="221"/>
      <c r="B67" s="221"/>
      <c r="C67" s="220"/>
      <c r="D67" s="263"/>
      <c r="E67" s="263"/>
      <c r="F67" s="263"/>
      <c r="G67" s="263"/>
      <c r="H67" s="262"/>
      <c r="I67" s="262"/>
    </row>
    <row r="68" spans="1:9" x14ac:dyDescent="0.2">
      <c r="A68" s="221"/>
      <c r="B68" s="221"/>
      <c r="C68" s="220"/>
      <c r="D68" s="263"/>
      <c r="E68" s="263"/>
      <c r="F68" s="263"/>
      <c r="G68" s="263"/>
      <c r="H68" s="262"/>
      <c r="I68" s="262"/>
    </row>
    <row r="69" spans="1:9" x14ac:dyDescent="0.2">
      <c r="A69" s="221"/>
      <c r="B69" s="221"/>
      <c r="C69" s="220"/>
      <c r="D69" s="263"/>
      <c r="E69" s="263"/>
      <c r="F69" s="263"/>
      <c r="G69" s="263"/>
      <c r="H69" s="262"/>
      <c r="I69" s="262"/>
    </row>
    <row r="70" spans="1:9" x14ac:dyDescent="0.2">
      <c r="A70" s="221"/>
      <c r="B70" s="221"/>
      <c r="C70" s="220"/>
      <c r="D70" s="263"/>
      <c r="E70" s="263"/>
      <c r="F70" s="263"/>
      <c r="G70" s="263"/>
      <c r="H70" s="262"/>
      <c r="I70" s="262"/>
    </row>
    <row r="71" spans="1:9" x14ac:dyDescent="0.2">
      <c r="A71" s="221"/>
      <c r="B71" s="221"/>
      <c r="C71" s="220"/>
      <c r="D71" s="263"/>
      <c r="E71" s="263"/>
      <c r="F71" s="263"/>
      <c r="G71" s="263"/>
      <c r="H71" s="262"/>
      <c r="I71" s="262"/>
    </row>
    <row r="72" spans="1:9" x14ac:dyDescent="0.2">
      <c r="A72" s="221"/>
      <c r="B72" s="221"/>
      <c r="C72" s="220"/>
      <c r="D72" s="263"/>
      <c r="E72" s="263"/>
      <c r="F72" s="263"/>
      <c r="G72" s="263"/>
      <c r="H72" s="262"/>
      <c r="I72" s="262"/>
    </row>
    <row r="73" spans="1:9" x14ac:dyDescent="0.2">
      <c r="A73" s="221"/>
      <c r="B73" s="221"/>
      <c r="C73" s="220"/>
      <c r="D73" s="263"/>
      <c r="E73" s="263"/>
      <c r="F73" s="263"/>
      <c r="G73" s="263"/>
      <c r="H73" s="262"/>
      <c r="I73" s="262"/>
    </row>
    <row r="74" spans="1:9" x14ac:dyDescent="0.2">
      <c r="A74" s="221"/>
      <c r="B74" s="221"/>
      <c r="C74" s="220"/>
      <c r="D74" s="263"/>
      <c r="E74" s="263"/>
      <c r="F74" s="263"/>
      <c r="G74" s="263"/>
      <c r="H74" s="262"/>
      <c r="I74" s="262"/>
    </row>
    <row r="75" spans="1:9" x14ac:dyDescent="0.2">
      <c r="A75" s="62"/>
      <c r="B75" s="62" t="s">
        <v>276</v>
      </c>
      <c r="C75" s="242">
        <f>SUM(C51:C74)</f>
        <v>0</v>
      </c>
      <c r="D75" s="242">
        <f>SUM(D51:D74)</f>
        <v>0</v>
      </c>
      <c r="E75" s="242">
        <f>SUM(E51:E74)</f>
        <v>0</v>
      </c>
      <c r="F75" s="242">
        <f>SUM(F51:F74)</f>
        <v>0</v>
      </c>
      <c r="G75" s="242">
        <f>SUM(G51:G74)</f>
        <v>0</v>
      </c>
      <c r="H75" s="242"/>
      <c r="I75" s="242"/>
    </row>
    <row r="78" spans="1:9" x14ac:dyDescent="0.2">
      <c r="A78" s="215" t="s">
        <v>275</v>
      </c>
      <c r="B78" s="228"/>
      <c r="C78" s="269"/>
      <c r="E78" s="266"/>
      <c r="F78" s="266"/>
      <c r="I78" s="268" t="s">
        <v>268</v>
      </c>
    </row>
    <row r="79" spans="1:9" x14ac:dyDescent="0.2">
      <c r="A79" s="267"/>
      <c r="B79" s="267"/>
      <c r="C79" s="266"/>
      <c r="D79" s="266"/>
      <c r="E79" s="266"/>
      <c r="F79" s="266"/>
    </row>
    <row r="80" spans="1:9" x14ac:dyDescent="0.2">
      <c r="A80" s="226" t="s">
        <v>45</v>
      </c>
      <c r="B80" s="225" t="s">
        <v>46</v>
      </c>
      <c r="C80" s="265" t="s">
        <v>267</v>
      </c>
      <c r="D80" s="265" t="s">
        <v>266</v>
      </c>
      <c r="E80" s="265" t="s">
        <v>265</v>
      </c>
      <c r="F80" s="265" t="s">
        <v>264</v>
      </c>
      <c r="G80" s="264" t="s">
        <v>263</v>
      </c>
      <c r="H80" s="225" t="s">
        <v>262</v>
      </c>
      <c r="I80" s="225" t="s">
        <v>261</v>
      </c>
    </row>
    <row r="81" spans="1:11" x14ac:dyDescent="0.2">
      <c r="A81" s="221" t="s">
        <v>519</v>
      </c>
      <c r="B81" s="221" t="s">
        <v>519</v>
      </c>
      <c r="C81" s="220"/>
      <c r="D81" s="263"/>
      <c r="E81" s="263"/>
      <c r="F81" s="263"/>
      <c r="G81" s="263"/>
      <c r="H81" s="262"/>
      <c r="I81" s="262"/>
    </row>
    <row r="82" spans="1:11" x14ac:dyDescent="0.2">
      <c r="A82" s="221"/>
      <c r="B82" s="221"/>
      <c r="C82" s="220"/>
      <c r="D82" s="263"/>
      <c r="E82" s="263"/>
      <c r="F82" s="263"/>
      <c r="G82" s="263"/>
      <c r="H82" s="262"/>
      <c r="I82" s="262"/>
    </row>
    <row r="83" spans="1:11" x14ac:dyDescent="0.2">
      <c r="A83" s="221"/>
      <c r="B83" s="221"/>
      <c r="C83" s="220"/>
      <c r="D83" s="263"/>
      <c r="E83" s="263"/>
      <c r="F83" s="263"/>
      <c r="G83" s="263"/>
      <c r="H83" s="262"/>
      <c r="I83" s="262"/>
      <c r="K83" s="7"/>
    </row>
    <row r="84" spans="1:11" x14ac:dyDescent="0.2">
      <c r="A84" s="221"/>
      <c r="B84" s="221"/>
      <c r="C84" s="220"/>
      <c r="D84" s="263"/>
      <c r="E84" s="263"/>
      <c r="F84" s="263"/>
      <c r="G84" s="263"/>
      <c r="H84" s="262"/>
      <c r="I84" s="262"/>
      <c r="K84" s="7"/>
    </row>
    <row r="85" spans="1:11" x14ac:dyDescent="0.2">
      <c r="A85" s="62"/>
      <c r="B85" s="62" t="s">
        <v>274</v>
      </c>
      <c r="C85" s="242">
        <f>SUM(C81:C84)</f>
        <v>0</v>
      </c>
      <c r="D85" s="242">
        <f>SUM(D81:D84)</f>
        <v>0</v>
      </c>
      <c r="E85" s="242">
        <f>SUM(E81:E84)</f>
        <v>0</v>
      </c>
      <c r="F85" s="242">
        <f>SUM(F81:F84)</f>
        <v>0</v>
      </c>
      <c r="G85" s="242">
        <f>SUM(G81:G84)</f>
        <v>0</v>
      </c>
      <c r="H85" s="242"/>
      <c r="I85" s="242"/>
      <c r="K85" s="7"/>
    </row>
    <row r="88" spans="1:11" x14ac:dyDescent="0.2">
      <c r="A88" s="215" t="s">
        <v>273</v>
      </c>
      <c r="B88" s="228"/>
      <c r="E88" s="266"/>
      <c r="F88" s="266"/>
      <c r="I88" s="268" t="s">
        <v>268</v>
      </c>
    </row>
    <row r="89" spans="1:11" x14ac:dyDescent="0.2">
      <c r="A89" s="267"/>
      <c r="B89" s="267"/>
      <c r="C89" s="266"/>
      <c r="D89" s="266"/>
      <c r="E89" s="266"/>
      <c r="F89" s="266"/>
    </row>
    <row r="90" spans="1:11" x14ac:dyDescent="0.2">
      <c r="A90" s="226" t="s">
        <v>45</v>
      </c>
      <c r="B90" s="225" t="s">
        <v>46</v>
      </c>
      <c r="C90" s="265" t="s">
        <v>267</v>
      </c>
      <c r="D90" s="265" t="s">
        <v>266</v>
      </c>
      <c r="E90" s="265" t="s">
        <v>265</v>
      </c>
      <c r="F90" s="265" t="s">
        <v>264</v>
      </c>
      <c r="G90" s="264" t="s">
        <v>263</v>
      </c>
      <c r="H90" s="225" t="s">
        <v>262</v>
      </c>
      <c r="I90" s="225" t="s">
        <v>261</v>
      </c>
    </row>
    <row r="91" spans="1:11" x14ac:dyDescent="0.2">
      <c r="A91" s="221" t="s">
        <v>519</v>
      </c>
      <c r="B91" s="221" t="s">
        <v>519</v>
      </c>
      <c r="C91" s="220"/>
      <c r="D91" s="263"/>
      <c r="E91" s="263"/>
      <c r="F91" s="263"/>
      <c r="G91" s="263"/>
      <c r="H91" s="262"/>
      <c r="I91" s="262"/>
    </row>
    <row r="92" spans="1:11" x14ac:dyDescent="0.2">
      <c r="A92" s="221"/>
      <c r="B92" s="221"/>
      <c r="C92" s="220"/>
      <c r="D92" s="263"/>
      <c r="E92" s="263"/>
      <c r="F92" s="263"/>
      <c r="G92" s="263"/>
      <c r="H92" s="262"/>
      <c r="I92" s="262"/>
    </row>
    <row r="93" spans="1:11" x14ac:dyDescent="0.2">
      <c r="A93" s="221"/>
      <c r="B93" s="221"/>
      <c r="C93" s="220"/>
      <c r="D93" s="263"/>
      <c r="E93" s="263"/>
      <c r="F93" s="263"/>
      <c r="G93" s="263"/>
      <c r="H93" s="262"/>
      <c r="I93" s="262"/>
    </row>
    <row r="94" spans="1:11" x14ac:dyDescent="0.2">
      <c r="A94" s="221"/>
      <c r="B94" s="221"/>
      <c r="C94" s="220"/>
      <c r="D94" s="263"/>
      <c r="E94" s="263"/>
      <c r="F94" s="263"/>
      <c r="G94" s="263"/>
      <c r="H94" s="262"/>
      <c r="I94" s="262"/>
    </row>
    <row r="95" spans="1:11" x14ac:dyDescent="0.2">
      <c r="A95" s="62"/>
      <c r="B95" s="62" t="s">
        <v>272</v>
      </c>
      <c r="C95" s="242">
        <f>SUM(C91:C94)</f>
        <v>0</v>
      </c>
      <c r="D95" s="242">
        <f>SUM(D91:D94)</f>
        <v>0</v>
      </c>
      <c r="E95" s="242">
        <f>SUM(E91:E94)</f>
        <v>0</v>
      </c>
      <c r="F95" s="242">
        <f>SUM(F91:F94)</f>
        <v>0</v>
      </c>
      <c r="G95" s="242">
        <f>SUM(G91:G94)</f>
        <v>0</v>
      </c>
      <c r="H95" s="242"/>
      <c r="I95" s="242"/>
    </row>
    <row r="98" spans="1:11" x14ac:dyDescent="0.2">
      <c r="A98" s="215" t="s">
        <v>271</v>
      </c>
      <c r="B98" s="228"/>
      <c r="E98" s="266"/>
      <c r="F98" s="266"/>
      <c r="I98" s="268" t="s">
        <v>268</v>
      </c>
    </row>
    <row r="99" spans="1:11" x14ac:dyDescent="0.2">
      <c r="A99" s="267"/>
      <c r="B99" s="267"/>
      <c r="C99" s="266"/>
      <c r="D99" s="266"/>
      <c r="E99" s="266"/>
      <c r="F99" s="266"/>
    </row>
    <row r="100" spans="1:11" x14ac:dyDescent="0.2">
      <c r="A100" s="226" t="s">
        <v>45</v>
      </c>
      <c r="B100" s="225" t="s">
        <v>46</v>
      </c>
      <c r="C100" s="265" t="s">
        <v>267</v>
      </c>
      <c r="D100" s="265" t="s">
        <v>266</v>
      </c>
      <c r="E100" s="265" t="s">
        <v>265</v>
      </c>
      <c r="F100" s="265" t="s">
        <v>264</v>
      </c>
      <c r="G100" s="264" t="s">
        <v>263</v>
      </c>
      <c r="H100" s="225" t="s">
        <v>262</v>
      </c>
      <c r="I100" s="225" t="s">
        <v>261</v>
      </c>
    </row>
    <row r="101" spans="1:11" x14ac:dyDescent="0.2">
      <c r="A101" s="221" t="s">
        <v>519</v>
      </c>
      <c r="B101" s="221" t="s">
        <v>519</v>
      </c>
      <c r="C101" s="220"/>
      <c r="D101" s="263"/>
      <c r="E101" s="263"/>
      <c r="F101" s="263"/>
      <c r="G101" s="263"/>
      <c r="H101" s="262"/>
      <c r="I101" s="262"/>
      <c r="K101" s="7"/>
    </row>
    <row r="102" spans="1:11" x14ac:dyDescent="0.2">
      <c r="A102" s="221"/>
      <c r="B102" s="221"/>
      <c r="C102" s="220"/>
      <c r="D102" s="263"/>
      <c r="E102" s="263"/>
      <c r="F102" s="263"/>
      <c r="G102" s="263"/>
      <c r="H102" s="262"/>
      <c r="I102" s="262"/>
      <c r="K102" s="7"/>
    </row>
    <row r="103" spans="1:11" x14ac:dyDescent="0.2">
      <c r="A103" s="221"/>
      <c r="B103" s="221"/>
      <c r="C103" s="220"/>
      <c r="D103" s="263"/>
      <c r="E103" s="263"/>
      <c r="F103" s="263"/>
      <c r="G103" s="263"/>
      <c r="H103" s="262"/>
      <c r="I103" s="262"/>
    </row>
    <row r="104" spans="1:11" x14ac:dyDescent="0.2">
      <c r="A104" s="221"/>
      <c r="B104" s="221"/>
      <c r="C104" s="220"/>
      <c r="D104" s="263"/>
      <c r="E104" s="263"/>
      <c r="F104" s="263"/>
      <c r="G104" s="263"/>
      <c r="H104" s="262"/>
      <c r="I104" s="262"/>
    </row>
    <row r="105" spans="1:11" x14ac:dyDescent="0.2">
      <c r="A105" s="62"/>
      <c r="B105" s="62" t="s">
        <v>270</v>
      </c>
      <c r="C105" s="242">
        <f>SUM(C101:C104)</f>
        <v>0</v>
      </c>
      <c r="D105" s="242">
        <f>SUM(D101:D104)</f>
        <v>0</v>
      </c>
      <c r="E105" s="242">
        <f>SUM(E101:E104)</f>
        <v>0</v>
      </c>
      <c r="F105" s="242">
        <f>SUM(F101:F104)</f>
        <v>0</v>
      </c>
      <c r="G105" s="242">
        <f>SUM(G101:G104)</f>
        <v>0</v>
      </c>
      <c r="H105" s="242"/>
      <c r="I105" s="242"/>
    </row>
    <row r="108" spans="1:11" x14ac:dyDescent="0.2">
      <c r="A108" s="215" t="s">
        <v>269</v>
      </c>
      <c r="B108" s="228"/>
      <c r="E108" s="266"/>
      <c r="F108" s="266"/>
      <c r="I108" s="268" t="s">
        <v>268</v>
      </c>
    </row>
    <row r="109" spans="1:11" x14ac:dyDescent="0.2">
      <c r="A109" s="267"/>
      <c r="B109" s="267"/>
      <c r="C109" s="266"/>
      <c r="D109" s="266"/>
      <c r="E109" s="266"/>
      <c r="F109" s="266"/>
    </row>
    <row r="110" spans="1:11" x14ac:dyDescent="0.2">
      <c r="A110" s="226" t="s">
        <v>45</v>
      </c>
      <c r="B110" s="225" t="s">
        <v>46</v>
      </c>
      <c r="C110" s="265" t="s">
        <v>267</v>
      </c>
      <c r="D110" s="265" t="s">
        <v>266</v>
      </c>
      <c r="E110" s="265" t="s">
        <v>265</v>
      </c>
      <c r="F110" s="265" t="s">
        <v>264</v>
      </c>
      <c r="G110" s="264" t="s">
        <v>263</v>
      </c>
      <c r="H110" s="225" t="s">
        <v>262</v>
      </c>
      <c r="I110" s="225" t="s">
        <v>261</v>
      </c>
    </row>
    <row r="111" spans="1:11" x14ac:dyDescent="0.2">
      <c r="A111" s="221" t="s">
        <v>519</v>
      </c>
      <c r="B111" s="221" t="s">
        <v>519</v>
      </c>
      <c r="C111" s="220"/>
      <c r="D111" s="263"/>
      <c r="E111" s="263"/>
      <c r="F111" s="263"/>
      <c r="G111" s="263"/>
      <c r="H111" s="262"/>
      <c r="I111" s="262"/>
    </row>
    <row r="112" spans="1:11" x14ac:dyDescent="0.2">
      <c r="A112" s="221"/>
      <c r="B112" s="221"/>
      <c r="C112" s="220"/>
      <c r="D112" s="263"/>
      <c r="E112" s="263"/>
      <c r="F112" s="263"/>
      <c r="G112" s="263"/>
      <c r="H112" s="262"/>
      <c r="I112" s="262"/>
    </row>
    <row r="113" spans="1:9" x14ac:dyDescent="0.2">
      <c r="A113" s="221"/>
      <c r="B113" s="221"/>
      <c r="C113" s="220"/>
      <c r="D113" s="263"/>
      <c r="E113" s="263"/>
      <c r="F113" s="263"/>
      <c r="G113" s="263"/>
      <c r="H113" s="262"/>
      <c r="I113" s="262"/>
    </row>
    <row r="114" spans="1:9" x14ac:dyDescent="0.2">
      <c r="A114" s="221"/>
      <c r="B114" s="221"/>
      <c r="C114" s="220"/>
      <c r="D114" s="263"/>
      <c r="E114" s="263"/>
      <c r="F114" s="263"/>
      <c r="G114" s="263"/>
      <c r="H114" s="262"/>
      <c r="I114" s="262"/>
    </row>
    <row r="115" spans="1:9" x14ac:dyDescent="0.2">
      <c r="A115" s="62"/>
      <c r="B115" s="62" t="s">
        <v>260</v>
      </c>
      <c r="C115" s="242">
        <f>SUM(C111:C114)</f>
        <v>0</v>
      </c>
      <c r="D115" s="242">
        <f>SUM(D111:D114)</f>
        <v>0</v>
      </c>
      <c r="E115" s="242">
        <f>SUM(E111:E114)</f>
        <v>0</v>
      </c>
      <c r="F115" s="242">
        <f>SUM(F111:F114)</f>
        <v>0</v>
      </c>
      <c r="G115" s="242">
        <f>SUM(G111:G114)</f>
        <v>0</v>
      </c>
      <c r="H115" s="242"/>
      <c r="I115" s="242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57" t="s">
        <v>143</v>
      </c>
      <c r="B2" s="458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1" t="s">
        <v>235</v>
      </c>
      <c r="B4" s="462"/>
      <c r="C4" s="462"/>
      <c r="D4" s="462"/>
      <c r="E4" s="462"/>
      <c r="F4" s="462"/>
      <c r="G4" s="462"/>
      <c r="H4" s="463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64" t="s">
        <v>151</v>
      </c>
      <c r="B6" s="465"/>
      <c r="C6" s="465"/>
      <c r="D6" s="465"/>
      <c r="E6" s="465"/>
      <c r="F6" s="465"/>
      <c r="G6" s="465"/>
      <c r="H6" s="466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/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288</v>
      </c>
      <c r="B5" s="20"/>
      <c r="C5" s="20"/>
      <c r="D5" s="20"/>
      <c r="E5" s="20"/>
      <c r="F5" s="17"/>
      <c r="G5" s="17"/>
      <c r="H5" s="189" t="s">
        <v>287</v>
      </c>
    </row>
    <row r="6" spans="1:17" x14ac:dyDescent="0.2"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286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/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6" customFormat="1" ht="11.25" customHeight="1" x14ac:dyDescent="0.2">
      <c r="A5" s="259" t="s">
        <v>294</v>
      </c>
      <c r="B5" s="89"/>
      <c r="C5" s="281"/>
      <c r="D5" s="280" t="s">
        <v>291</v>
      </c>
    </row>
    <row r="6" spans="1:4" x14ac:dyDescent="0.2">
      <c r="A6" s="279"/>
      <c r="B6" s="279"/>
      <c r="C6" s="278"/>
      <c r="D6" s="277"/>
    </row>
    <row r="7" spans="1:4" ht="15" customHeight="1" x14ac:dyDescent="0.2">
      <c r="A7" s="226" t="s">
        <v>45</v>
      </c>
      <c r="B7" s="225" t="s">
        <v>46</v>
      </c>
      <c r="C7" s="223" t="s">
        <v>243</v>
      </c>
      <c r="D7" s="276" t="s">
        <v>290</v>
      </c>
    </row>
    <row r="8" spans="1:4" x14ac:dyDescent="0.2">
      <c r="A8" s="221" t="s">
        <v>519</v>
      </c>
      <c r="B8" s="262" t="s">
        <v>519</v>
      </c>
      <c r="C8" s="263"/>
      <c r="D8" s="262"/>
    </row>
    <row r="9" spans="1:4" x14ac:dyDescent="0.2">
      <c r="A9" s="221"/>
      <c r="B9" s="262"/>
      <c r="C9" s="263"/>
      <c r="D9" s="262"/>
    </row>
    <row r="10" spans="1:4" x14ac:dyDescent="0.2">
      <c r="A10" s="221"/>
      <c r="B10" s="262"/>
      <c r="C10" s="263"/>
      <c r="D10" s="262"/>
    </row>
    <row r="11" spans="1:4" x14ac:dyDescent="0.2">
      <c r="A11" s="221"/>
      <c r="B11" s="262"/>
      <c r="C11" s="263"/>
      <c r="D11" s="262"/>
    </row>
    <row r="12" spans="1:4" x14ac:dyDescent="0.2">
      <c r="A12" s="221"/>
      <c r="B12" s="262"/>
      <c r="C12" s="263"/>
      <c r="D12" s="262"/>
    </row>
    <row r="13" spans="1:4" x14ac:dyDescent="0.2">
      <c r="A13" s="221"/>
      <c r="B13" s="262"/>
      <c r="C13" s="263"/>
      <c r="D13" s="262"/>
    </row>
    <row r="14" spans="1:4" x14ac:dyDescent="0.2">
      <c r="A14" s="221"/>
      <c r="B14" s="262"/>
      <c r="C14" s="263"/>
      <c r="D14" s="262"/>
    </row>
    <row r="15" spans="1:4" x14ac:dyDescent="0.2">
      <c r="A15" s="221"/>
      <c r="B15" s="262"/>
      <c r="C15" s="263"/>
      <c r="D15" s="262"/>
    </row>
    <row r="16" spans="1:4" x14ac:dyDescent="0.2">
      <c r="A16" s="282"/>
      <c r="B16" s="282" t="s">
        <v>293</v>
      </c>
      <c r="C16" s="217">
        <f>SUM(C8:C15)</f>
        <v>0</v>
      </c>
      <c r="D16" s="275"/>
    </row>
    <row r="17" spans="1:4" x14ac:dyDescent="0.2">
      <c r="A17" s="60"/>
      <c r="B17" s="60"/>
      <c r="C17" s="229"/>
      <c r="D17" s="60"/>
    </row>
    <row r="18" spans="1:4" x14ac:dyDescent="0.2">
      <c r="A18" s="60"/>
      <c r="B18" s="60"/>
      <c r="C18" s="229"/>
      <c r="D18" s="60"/>
    </row>
    <row r="19" spans="1:4" s="256" customFormat="1" ht="11.25" customHeight="1" x14ac:dyDescent="0.2">
      <c r="A19" s="259" t="s">
        <v>292</v>
      </c>
      <c r="B19" s="60"/>
      <c r="C19" s="281"/>
      <c r="D19" s="280" t="s">
        <v>291</v>
      </c>
    </row>
    <row r="20" spans="1:4" x14ac:dyDescent="0.2">
      <c r="A20" s="279"/>
      <c r="B20" s="279"/>
      <c r="C20" s="278"/>
      <c r="D20" s="277"/>
    </row>
    <row r="21" spans="1:4" ht="15" customHeight="1" x14ac:dyDescent="0.2">
      <c r="A21" s="226" t="s">
        <v>45</v>
      </c>
      <c r="B21" s="225" t="s">
        <v>46</v>
      </c>
      <c r="C21" s="223" t="s">
        <v>243</v>
      </c>
      <c r="D21" s="276" t="s">
        <v>290</v>
      </c>
    </row>
    <row r="22" spans="1:4" x14ac:dyDescent="0.2">
      <c r="A22" s="235" t="s">
        <v>519</v>
      </c>
      <c r="B22" s="274" t="s">
        <v>519</v>
      </c>
      <c r="C22" s="263"/>
      <c r="D22" s="262"/>
    </row>
    <row r="23" spans="1:4" x14ac:dyDescent="0.2">
      <c r="A23" s="235"/>
      <c r="B23" s="274"/>
      <c r="C23" s="263"/>
      <c r="D23" s="262"/>
    </row>
    <row r="24" spans="1:4" x14ac:dyDescent="0.2">
      <c r="A24" s="235"/>
      <c r="B24" s="274"/>
      <c r="C24" s="263"/>
      <c r="D24" s="262"/>
    </row>
    <row r="25" spans="1:4" x14ac:dyDescent="0.2">
      <c r="A25" s="235"/>
      <c r="B25" s="274"/>
      <c r="C25" s="263"/>
      <c r="D25" s="262"/>
    </row>
    <row r="26" spans="1:4" x14ac:dyDescent="0.2">
      <c r="A26" s="251"/>
      <c r="B26" s="251" t="s">
        <v>289</v>
      </c>
      <c r="C26" s="231">
        <f>SUM(C22:C25)</f>
        <v>0</v>
      </c>
      <c r="D26" s="275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ESTADOS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2018-04-25T15:22:52Z</cp:lastPrinted>
  <dcterms:created xsi:type="dcterms:W3CDTF">2012-12-11T20:36:24Z</dcterms:created>
  <dcterms:modified xsi:type="dcterms:W3CDTF">2018-04-25T16:26:06Z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