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3.-JULIO-SEP 2016\Digitales\"/>
    </mc:Choice>
  </mc:AlternateContent>
  <bookViews>
    <workbookView xWindow="0" yWindow="0" windowWidth="28800" windowHeight="12135" firstSheet="1" activeTab="1"/>
  </bookViews>
  <sheets>
    <sheet name="Hoja1" sheetId="4" state="hidden" r:id="rId1"/>
    <sheet name="IR" sheetId="1" r:id="rId2"/>
  </sheets>
  <externalReferences>
    <externalReference r:id="rId3"/>
  </externalReferences>
  <definedNames>
    <definedName name="_xlnm._FilterDatabase" localSheetId="1" hidden="1">IR!$A$2:$AC$31</definedName>
    <definedName name="Abr">#REF!</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AC385" i="1" l="1"/>
  <c r="AB385" i="1"/>
  <c r="Y384" i="1"/>
  <c r="Y386" i="1" s="1"/>
  <c r="AC28" i="1"/>
  <c r="AB28" i="1"/>
  <c r="AC24" i="1"/>
  <c r="AB24" i="1"/>
  <c r="AB18" i="1"/>
  <c r="AC18" i="1"/>
  <c r="AC15" i="1"/>
  <c r="AB15" i="1"/>
  <c r="AC10" i="1"/>
  <c r="AB10" i="1"/>
  <c r="AA384" i="1"/>
  <c r="AC384" i="1" s="1"/>
  <c r="Z384" i="1"/>
  <c r="Z386" i="1" s="1"/>
  <c r="AB384" i="1" l="1"/>
  <c r="AA386" i="1"/>
  <c r="AB386" i="1" l="1"/>
  <c r="AC386" i="1"/>
  <c r="AB3" i="1"/>
  <c r="W27" i="1"/>
  <c r="W26" i="1"/>
  <c r="W25" i="1"/>
  <c r="W24" i="1"/>
  <c r="W23" i="1"/>
  <c r="AB8" i="1"/>
  <c r="AC383" i="1"/>
  <c r="AB383" i="1"/>
  <c r="AC382" i="1"/>
  <c r="AB382" i="1"/>
  <c r="AC381" i="1"/>
  <c r="AB381" i="1"/>
  <c r="AC380" i="1"/>
  <c r="AB380" i="1"/>
  <c r="AC379" i="1"/>
  <c r="AB379" i="1"/>
  <c r="AC378" i="1"/>
  <c r="AB378" i="1"/>
  <c r="AC377" i="1"/>
  <c r="AB377" i="1"/>
  <c r="AC376" i="1"/>
  <c r="AB376" i="1"/>
  <c r="AC375" i="1"/>
  <c r="AB375" i="1"/>
  <c r="AC374" i="1"/>
  <c r="AB374" i="1"/>
  <c r="AC373" i="1"/>
  <c r="AB373" i="1"/>
  <c r="AC372" i="1"/>
  <c r="AB372" i="1"/>
  <c r="AC371" i="1"/>
  <c r="AB371" i="1"/>
  <c r="AC370" i="1"/>
  <c r="AB370" i="1"/>
  <c r="AC369" i="1"/>
  <c r="AB369" i="1"/>
  <c r="AC368" i="1"/>
  <c r="AB368" i="1"/>
  <c r="AC367" i="1"/>
  <c r="AB367" i="1"/>
  <c r="AC366" i="1"/>
  <c r="AB366" i="1"/>
  <c r="AC365" i="1"/>
  <c r="AB365" i="1"/>
  <c r="AC364" i="1"/>
  <c r="AB364" i="1"/>
  <c r="AC363" i="1"/>
  <c r="AB363" i="1"/>
  <c r="AC362" i="1"/>
  <c r="AB362" i="1"/>
  <c r="AC361" i="1"/>
  <c r="AB361" i="1"/>
  <c r="AC360" i="1"/>
  <c r="AB360" i="1"/>
  <c r="AC359" i="1"/>
  <c r="AB359" i="1"/>
  <c r="AC358" i="1"/>
  <c r="AB358" i="1"/>
  <c r="AC357" i="1"/>
  <c r="AB357" i="1"/>
  <c r="AC356" i="1"/>
  <c r="AB356" i="1"/>
  <c r="AC355" i="1"/>
  <c r="AB355" i="1"/>
  <c r="AC354" i="1"/>
  <c r="AB354" i="1"/>
  <c r="AC353" i="1"/>
  <c r="AB353" i="1"/>
  <c r="AC351" i="1"/>
  <c r="AB351" i="1"/>
  <c r="AC350" i="1"/>
  <c r="AB350" i="1"/>
  <c r="AC349" i="1"/>
  <c r="AB349" i="1"/>
  <c r="AC348" i="1"/>
  <c r="AB348" i="1"/>
  <c r="AC347" i="1"/>
  <c r="AB347" i="1"/>
  <c r="AC346" i="1"/>
  <c r="AB346" i="1"/>
  <c r="AC345" i="1"/>
  <c r="AB345" i="1"/>
  <c r="AC344" i="1"/>
  <c r="AB344" i="1"/>
  <c r="AC343" i="1"/>
  <c r="AB343" i="1"/>
  <c r="AC342" i="1"/>
  <c r="AB342" i="1"/>
  <c r="AC341" i="1"/>
  <c r="AB341" i="1"/>
  <c r="AC340" i="1"/>
  <c r="AB340" i="1"/>
  <c r="AC339" i="1"/>
  <c r="AB339" i="1"/>
  <c r="AC338" i="1"/>
  <c r="AB338" i="1"/>
  <c r="AC337" i="1"/>
  <c r="AB337" i="1"/>
  <c r="AC336" i="1"/>
  <c r="AB336" i="1"/>
  <c r="AC335" i="1"/>
  <c r="AB335" i="1"/>
  <c r="AC334" i="1"/>
  <c r="AB334" i="1"/>
  <c r="AC332" i="1"/>
  <c r="AB332" i="1"/>
  <c r="AC331" i="1"/>
  <c r="AB331" i="1"/>
  <c r="AC330" i="1"/>
  <c r="AB330" i="1"/>
  <c r="AC329" i="1"/>
  <c r="AB329" i="1"/>
  <c r="AC328" i="1"/>
  <c r="AB328" i="1"/>
  <c r="AC327" i="1"/>
  <c r="AB327" i="1"/>
  <c r="AC326" i="1"/>
  <c r="AB326" i="1"/>
  <c r="AC325" i="1"/>
  <c r="AB325" i="1"/>
  <c r="AC324" i="1"/>
  <c r="AB324" i="1"/>
  <c r="AC322" i="1"/>
  <c r="AB322" i="1"/>
  <c r="AC321" i="1"/>
  <c r="AB321" i="1"/>
  <c r="AC320" i="1"/>
  <c r="AB320" i="1"/>
  <c r="AC319" i="1"/>
  <c r="AB319" i="1"/>
  <c r="AC318" i="1"/>
  <c r="AB318" i="1"/>
  <c r="AC317" i="1"/>
  <c r="AB317" i="1"/>
  <c r="AC316" i="1"/>
  <c r="AB316" i="1"/>
  <c r="AC315" i="1"/>
  <c r="AB315" i="1"/>
  <c r="AC314" i="1"/>
  <c r="AB314" i="1"/>
  <c r="AC313" i="1"/>
  <c r="AB313" i="1"/>
  <c r="AC312" i="1"/>
  <c r="AB312" i="1"/>
  <c r="AC310" i="1"/>
  <c r="AB310" i="1"/>
  <c r="AC309" i="1"/>
  <c r="AB309" i="1"/>
  <c r="AC308" i="1"/>
  <c r="AB308" i="1"/>
  <c r="AC307" i="1"/>
  <c r="AB307" i="1"/>
  <c r="AC306" i="1"/>
  <c r="AB306" i="1"/>
  <c r="AC305" i="1"/>
  <c r="AB305" i="1"/>
  <c r="AC304" i="1"/>
  <c r="AB304" i="1"/>
  <c r="AC303" i="1"/>
  <c r="AB303" i="1"/>
  <c r="AC302" i="1"/>
  <c r="AB302" i="1"/>
  <c r="AC301" i="1"/>
  <c r="AB301" i="1"/>
  <c r="AC299" i="1"/>
  <c r="AB299" i="1"/>
  <c r="AC298" i="1"/>
  <c r="AB298" i="1"/>
  <c r="AC297" i="1"/>
  <c r="AB297" i="1"/>
  <c r="AC296" i="1"/>
  <c r="AB296" i="1"/>
  <c r="AC295" i="1"/>
  <c r="AB295" i="1"/>
  <c r="AC294" i="1"/>
  <c r="AB294" i="1"/>
  <c r="AC293" i="1"/>
  <c r="AB293" i="1"/>
  <c r="AC292" i="1"/>
  <c r="AB292" i="1"/>
  <c r="AC291" i="1"/>
  <c r="AB291" i="1"/>
  <c r="AC290" i="1"/>
  <c r="AB290" i="1"/>
  <c r="AC289" i="1"/>
  <c r="AB289" i="1"/>
  <c r="AC288" i="1"/>
  <c r="AB288" i="1"/>
  <c r="AC287" i="1"/>
  <c r="AB287" i="1"/>
  <c r="AC286" i="1"/>
  <c r="AB286" i="1"/>
  <c r="AC285" i="1"/>
  <c r="AB285" i="1"/>
  <c r="AC284" i="1"/>
  <c r="AB284" i="1"/>
  <c r="AC283" i="1"/>
  <c r="AB283" i="1"/>
  <c r="AC282" i="1"/>
  <c r="AB282" i="1"/>
  <c r="AC281" i="1"/>
  <c r="AB281" i="1"/>
  <c r="AC280" i="1"/>
  <c r="AB280" i="1"/>
  <c r="AC279" i="1"/>
  <c r="AB279" i="1"/>
  <c r="AC278" i="1"/>
  <c r="AB278" i="1"/>
  <c r="AC277" i="1"/>
  <c r="AB277" i="1"/>
  <c r="AC275" i="1"/>
  <c r="AB275" i="1"/>
  <c r="AC274" i="1"/>
  <c r="AB274" i="1"/>
  <c r="AC273" i="1"/>
  <c r="AB273" i="1"/>
  <c r="AC272" i="1"/>
  <c r="AB272" i="1"/>
  <c r="AC271" i="1"/>
  <c r="AB271" i="1"/>
  <c r="AC270" i="1"/>
  <c r="AB270" i="1"/>
  <c r="AC269" i="1"/>
  <c r="AB269" i="1"/>
  <c r="AC268" i="1"/>
  <c r="AB268" i="1"/>
  <c r="AC267" i="1"/>
  <c r="AB267" i="1"/>
  <c r="AC266" i="1"/>
  <c r="AB266" i="1"/>
  <c r="AC265" i="1"/>
  <c r="AB265" i="1"/>
  <c r="AC264" i="1"/>
  <c r="AB264" i="1"/>
  <c r="AC262" i="1"/>
  <c r="AB262" i="1"/>
  <c r="AC261" i="1"/>
  <c r="AB261" i="1"/>
  <c r="AC260" i="1"/>
  <c r="AB260" i="1"/>
  <c r="AC259" i="1"/>
  <c r="AB259" i="1"/>
  <c r="AC258" i="1"/>
  <c r="AB258" i="1"/>
  <c r="AC257" i="1"/>
  <c r="AB257" i="1"/>
  <c r="AC256" i="1"/>
  <c r="AB256" i="1"/>
  <c r="AC255" i="1"/>
  <c r="AB255" i="1"/>
  <c r="AC254" i="1"/>
  <c r="AB254" i="1"/>
  <c r="AC253" i="1"/>
  <c r="AB253" i="1"/>
  <c r="AC252" i="1"/>
  <c r="AB252" i="1"/>
  <c r="AC251" i="1"/>
  <c r="AB251" i="1"/>
  <c r="AC250" i="1"/>
  <c r="AB250" i="1"/>
  <c r="AC249" i="1"/>
  <c r="AB249" i="1"/>
  <c r="AC248" i="1"/>
  <c r="AB248" i="1"/>
  <c r="AC247" i="1"/>
  <c r="AB247" i="1"/>
  <c r="AC246" i="1"/>
  <c r="AB246" i="1"/>
  <c r="AC245" i="1"/>
  <c r="AB245" i="1"/>
  <c r="AC244" i="1"/>
  <c r="AB244" i="1"/>
  <c r="AC242" i="1"/>
  <c r="AB242" i="1"/>
  <c r="AC241" i="1"/>
  <c r="AB241" i="1"/>
  <c r="AC240" i="1"/>
  <c r="AB240" i="1"/>
  <c r="AC239" i="1"/>
  <c r="AB239" i="1"/>
  <c r="AC238" i="1"/>
  <c r="AB238" i="1"/>
  <c r="AC237" i="1"/>
  <c r="AB237" i="1"/>
  <c r="AC236" i="1"/>
  <c r="AB236" i="1"/>
  <c r="AC235" i="1"/>
  <c r="AB235" i="1"/>
  <c r="AC234" i="1"/>
  <c r="AB234" i="1"/>
  <c r="AC233" i="1"/>
  <c r="AB233" i="1"/>
  <c r="AC231" i="1"/>
  <c r="AB231" i="1"/>
  <c r="AC230" i="1"/>
  <c r="AB230" i="1"/>
  <c r="AC229" i="1"/>
  <c r="AB229" i="1"/>
  <c r="AC228" i="1"/>
  <c r="AB228" i="1"/>
  <c r="AC227" i="1"/>
  <c r="AB227" i="1"/>
  <c r="AC226" i="1"/>
  <c r="AB226" i="1"/>
  <c r="AC225" i="1"/>
  <c r="AB225" i="1"/>
  <c r="AC224" i="1"/>
  <c r="AB224" i="1"/>
  <c r="AC223" i="1"/>
  <c r="AB223" i="1"/>
  <c r="AC222" i="1"/>
  <c r="AB222" i="1"/>
  <c r="AC220" i="1"/>
  <c r="AB220" i="1"/>
  <c r="AC219" i="1"/>
  <c r="AB219" i="1"/>
  <c r="AC218" i="1"/>
  <c r="AB218" i="1"/>
  <c r="AC217" i="1"/>
  <c r="AB217" i="1"/>
  <c r="AC216" i="1"/>
  <c r="AB216" i="1"/>
  <c r="AC215" i="1"/>
  <c r="AB215" i="1"/>
  <c r="AC214" i="1"/>
  <c r="AB214" i="1"/>
  <c r="AC213" i="1"/>
  <c r="AB213" i="1"/>
  <c r="AC212" i="1"/>
  <c r="AB212" i="1"/>
  <c r="AC211" i="1"/>
  <c r="AB211" i="1"/>
  <c r="AC210" i="1"/>
  <c r="AB210" i="1"/>
  <c r="AC209" i="1"/>
  <c r="AB209" i="1"/>
  <c r="AC208" i="1"/>
  <c r="AB208" i="1"/>
  <c r="AC206" i="1"/>
  <c r="AB206" i="1"/>
  <c r="AC205" i="1"/>
  <c r="AB205" i="1"/>
  <c r="AC204" i="1"/>
  <c r="AB204" i="1"/>
  <c r="AC203" i="1"/>
  <c r="AB203" i="1"/>
  <c r="AC202" i="1"/>
  <c r="AB202" i="1"/>
  <c r="AC201" i="1"/>
  <c r="AB201" i="1"/>
  <c r="AC200" i="1"/>
  <c r="AB200" i="1"/>
  <c r="AC199" i="1"/>
  <c r="AB199" i="1"/>
  <c r="AC198" i="1"/>
  <c r="AB198" i="1"/>
  <c r="AC197" i="1"/>
  <c r="AB197" i="1"/>
  <c r="AC196" i="1"/>
  <c r="AB196" i="1"/>
  <c r="AC195" i="1"/>
  <c r="AB195" i="1"/>
  <c r="AC194" i="1"/>
  <c r="AB194" i="1"/>
  <c r="AC193" i="1"/>
  <c r="AB193" i="1"/>
  <c r="AC191" i="1"/>
  <c r="AB191" i="1"/>
  <c r="AC190" i="1"/>
  <c r="AB190" i="1"/>
  <c r="AC189" i="1"/>
  <c r="AB189" i="1"/>
  <c r="AC188" i="1"/>
  <c r="AB188" i="1"/>
  <c r="AC187" i="1"/>
  <c r="AB187" i="1"/>
  <c r="AC186" i="1"/>
  <c r="AB186" i="1"/>
  <c r="AC185" i="1"/>
  <c r="AB185" i="1"/>
  <c r="AC184" i="1"/>
  <c r="AB184" i="1"/>
  <c r="AC183" i="1"/>
  <c r="AB183" i="1"/>
  <c r="AC182" i="1"/>
  <c r="AB182" i="1"/>
  <c r="AC181" i="1"/>
  <c r="AB181" i="1"/>
  <c r="AC180" i="1"/>
  <c r="AB180" i="1"/>
  <c r="AC178" i="1"/>
  <c r="AB178" i="1"/>
  <c r="AC177" i="1"/>
  <c r="AB177" i="1"/>
  <c r="AC176" i="1"/>
  <c r="AB176" i="1"/>
  <c r="AC175" i="1"/>
  <c r="AB175" i="1"/>
  <c r="AC174" i="1"/>
  <c r="AB174" i="1"/>
  <c r="AC173" i="1"/>
  <c r="AB173" i="1"/>
  <c r="AC172" i="1"/>
  <c r="AB172" i="1"/>
  <c r="AC171" i="1"/>
  <c r="AB171" i="1"/>
  <c r="AC170" i="1"/>
  <c r="AB170" i="1"/>
  <c r="AC169" i="1"/>
  <c r="AB169" i="1"/>
  <c r="AC168" i="1"/>
  <c r="AB168" i="1"/>
  <c r="AC166" i="1"/>
  <c r="AB166" i="1"/>
  <c r="AC165" i="1"/>
  <c r="AB165" i="1"/>
  <c r="AC164" i="1"/>
  <c r="AB164" i="1"/>
  <c r="AC163" i="1"/>
  <c r="AB163" i="1"/>
  <c r="AC162" i="1"/>
  <c r="AB162" i="1"/>
  <c r="AC161" i="1"/>
  <c r="AB161" i="1"/>
  <c r="AC160" i="1"/>
  <c r="AB160" i="1"/>
  <c r="AC159" i="1"/>
  <c r="AB159" i="1"/>
  <c r="AC158" i="1"/>
  <c r="AB158" i="1"/>
  <c r="AC157" i="1"/>
  <c r="AB157" i="1"/>
  <c r="AC155" i="1"/>
  <c r="AB155" i="1"/>
  <c r="AC154" i="1"/>
  <c r="AB154" i="1"/>
  <c r="AC153" i="1"/>
  <c r="AB153" i="1"/>
  <c r="AC152" i="1"/>
  <c r="AB152" i="1"/>
  <c r="AC151" i="1"/>
  <c r="AB151" i="1"/>
  <c r="AC150" i="1"/>
  <c r="AB150" i="1"/>
  <c r="AC149" i="1"/>
  <c r="AB149" i="1"/>
  <c r="AC148" i="1"/>
  <c r="AB148" i="1"/>
  <c r="AC147" i="1"/>
  <c r="AB147" i="1"/>
  <c r="AC146" i="1"/>
  <c r="AB146" i="1"/>
  <c r="AC145" i="1"/>
  <c r="AB145" i="1"/>
  <c r="AC144" i="1"/>
  <c r="AB144" i="1"/>
  <c r="AC143" i="1"/>
  <c r="AB143" i="1"/>
  <c r="AC142" i="1"/>
  <c r="AB142" i="1"/>
  <c r="AC141" i="1"/>
  <c r="AB141" i="1"/>
  <c r="AC140" i="1"/>
  <c r="AB140" i="1"/>
  <c r="AC139" i="1"/>
  <c r="AB139" i="1"/>
  <c r="AC138" i="1"/>
  <c r="AB138" i="1"/>
  <c r="AC137" i="1"/>
  <c r="AB137" i="1"/>
  <c r="AC136" i="1"/>
  <c r="AB136" i="1"/>
  <c r="AC135" i="1"/>
  <c r="AB135" i="1"/>
  <c r="AC134" i="1"/>
  <c r="AB134" i="1"/>
  <c r="AC132" i="1"/>
  <c r="AB132" i="1"/>
  <c r="AC131" i="1"/>
  <c r="AB131" i="1"/>
  <c r="AC130" i="1"/>
  <c r="AB130" i="1"/>
  <c r="AC129" i="1"/>
  <c r="AB129" i="1"/>
  <c r="AC128" i="1"/>
  <c r="AB128" i="1"/>
  <c r="AC127" i="1"/>
  <c r="AB127" i="1"/>
  <c r="AC126" i="1"/>
  <c r="AB126" i="1"/>
  <c r="AC125" i="1"/>
  <c r="AB125" i="1"/>
  <c r="AC123" i="1"/>
  <c r="AB123" i="1"/>
  <c r="AC122" i="1"/>
  <c r="AB122" i="1"/>
  <c r="AC121" i="1"/>
  <c r="AB121" i="1"/>
  <c r="AC120" i="1"/>
  <c r="AB120" i="1"/>
  <c r="AC119" i="1"/>
  <c r="AB119" i="1"/>
  <c r="AC118" i="1"/>
  <c r="AB118" i="1"/>
  <c r="AC117" i="1"/>
  <c r="AB117" i="1"/>
  <c r="AC116" i="1"/>
  <c r="AB116" i="1"/>
  <c r="AC115" i="1"/>
  <c r="AB115" i="1"/>
  <c r="AC114" i="1"/>
  <c r="AB114" i="1"/>
  <c r="AC112" i="1"/>
  <c r="AB112" i="1"/>
  <c r="AC111" i="1"/>
  <c r="AB111" i="1"/>
  <c r="AC110" i="1"/>
  <c r="AB110" i="1"/>
  <c r="AC109" i="1"/>
  <c r="AB109" i="1"/>
  <c r="AC108" i="1"/>
  <c r="AB108" i="1"/>
  <c r="AC107" i="1"/>
  <c r="AB107" i="1"/>
  <c r="AC106" i="1"/>
  <c r="AB106" i="1"/>
  <c r="AC105" i="1"/>
  <c r="AB105" i="1"/>
  <c r="AC104" i="1"/>
  <c r="AB104" i="1"/>
  <c r="AC103" i="1"/>
  <c r="AB103" i="1"/>
  <c r="AC102" i="1"/>
  <c r="AB102" i="1"/>
  <c r="AC101" i="1"/>
  <c r="AB101" i="1"/>
  <c r="AC100" i="1"/>
  <c r="AB100" i="1"/>
  <c r="AC99" i="1"/>
  <c r="AB99" i="1"/>
  <c r="AC98" i="1"/>
  <c r="AB98" i="1"/>
  <c r="AC97" i="1"/>
  <c r="AB97" i="1"/>
  <c r="AC96" i="1"/>
  <c r="AB96" i="1"/>
  <c r="AC95" i="1"/>
  <c r="AB95" i="1"/>
  <c r="AC93" i="1"/>
  <c r="AB93" i="1"/>
  <c r="AC92" i="1"/>
  <c r="AB92" i="1"/>
  <c r="AC91" i="1"/>
  <c r="AB91" i="1"/>
  <c r="AC90" i="1"/>
  <c r="AB90" i="1"/>
  <c r="AC89" i="1"/>
  <c r="AB89" i="1"/>
  <c r="AC88" i="1"/>
  <c r="AB88" i="1"/>
  <c r="AC87" i="1"/>
  <c r="AB87" i="1"/>
  <c r="AC86" i="1"/>
  <c r="AB86" i="1"/>
  <c r="AC85" i="1"/>
  <c r="AB85" i="1"/>
  <c r="AC84" i="1"/>
  <c r="AB84" i="1"/>
  <c r="AC83" i="1"/>
  <c r="AB83" i="1"/>
  <c r="AC82" i="1"/>
  <c r="AB82" i="1"/>
  <c r="AC80" i="1"/>
  <c r="AB80" i="1"/>
  <c r="AC79" i="1"/>
  <c r="AB79" i="1"/>
  <c r="AC78" i="1"/>
  <c r="AB78" i="1"/>
  <c r="AC77" i="1"/>
  <c r="AB77" i="1"/>
  <c r="AC76" i="1"/>
  <c r="AB76" i="1"/>
  <c r="AC75" i="1"/>
  <c r="AB75" i="1"/>
  <c r="AC74" i="1"/>
  <c r="AB74" i="1"/>
  <c r="AC73" i="1"/>
  <c r="AB73" i="1"/>
  <c r="AC72" i="1"/>
  <c r="AB72" i="1"/>
  <c r="AC71" i="1"/>
  <c r="AB71" i="1"/>
  <c r="AC70" i="1"/>
  <c r="AB70" i="1"/>
  <c r="AC69" i="1"/>
  <c r="AB69" i="1"/>
  <c r="AC68" i="1"/>
  <c r="AB68" i="1"/>
  <c r="AC67" i="1"/>
  <c r="AB67" i="1"/>
  <c r="AC66" i="1"/>
  <c r="AB66" i="1"/>
  <c r="AC65" i="1"/>
  <c r="AB65" i="1"/>
  <c r="AC64" i="1"/>
  <c r="AB64" i="1"/>
  <c r="AC63" i="1"/>
  <c r="AB63" i="1"/>
  <c r="AC62" i="1"/>
  <c r="AB62" i="1"/>
  <c r="AC61" i="1"/>
  <c r="AB61" i="1"/>
  <c r="AC60" i="1"/>
  <c r="AB60" i="1"/>
  <c r="AC59" i="1"/>
  <c r="AB59" i="1"/>
  <c r="AC58" i="1"/>
  <c r="AB58" i="1"/>
  <c r="AC57" i="1"/>
  <c r="AB57" i="1"/>
  <c r="AC56" i="1"/>
  <c r="AB56" i="1"/>
  <c r="AC55" i="1"/>
  <c r="AB55" i="1"/>
  <c r="AC53" i="1"/>
  <c r="AB53" i="1"/>
  <c r="AC52" i="1"/>
  <c r="AB52" i="1"/>
  <c r="AC51" i="1"/>
  <c r="AB51" i="1"/>
  <c r="AC50" i="1"/>
  <c r="AB50" i="1"/>
  <c r="AC49" i="1"/>
  <c r="AB49" i="1"/>
  <c r="AC48" i="1"/>
  <c r="AB48" i="1"/>
  <c r="AC47" i="1"/>
  <c r="AB47" i="1"/>
  <c r="AC46" i="1"/>
  <c r="AB46" i="1"/>
  <c r="AC45" i="1"/>
  <c r="AB45" i="1"/>
  <c r="AC44" i="1"/>
  <c r="AB44" i="1"/>
  <c r="AC43" i="1"/>
  <c r="AB43" i="1"/>
  <c r="AC42" i="1"/>
  <c r="AB42" i="1"/>
  <c r="AC41" i="1"/>
  <c r="AB41" i="1"/>
  <c r="AC40" i="1"/>
  <c r="AB40" i="1"/>
  <c r="AC39" i="1"/>
  <c r="AB39" i="1"/>
  <c r="AC38" i="1"/>
  <c r="AB38" i="1"/>
  <c r="AC37" i="1"/>
  <c r="AB37" i="1"/>
  <c r="AC36" i="1"/>
  <c r="AB36" i="1"/>
  <c r="AC35" i="1"/>
  <c r="AB35" i="1"/>
  <c r="AC34" i="1"/>
  <c r="AB34" i="1"/>
  <c r="AC33" i="1"/>
  <c r="AB33" i="1"/>
  <c r="AC31" i="1"/>
  <c r="AB31" i="1"/>
  <c r="AC30" i="1"/>
  <c r="AB30" i="1"/>
  <c r="AC29" i="1"/>
  <c r="AB29" i="1"/>
  <c r="AC27" i="1"/>
  <c r="AB27" i="1"/>
  <c r="X27" i="1"/>
  <c r="V27" i="1"/>
  <c r="U27" i="1"/>
  <c r="T27" i="1"/>
  <c r="P27" i="1"/>
  <c r="O27" i="1"/>
  <c r="N27" i="1"/>
  <c r="M27" i="1"/>
  <c r="L27" i="1"/>
  <c r="K27" i="1"/>
  <c r="I27" i="1"/>
  <c r="AC26" i="1"/>
  <c r="AB26" i="1"/>
  <c r="X26" i="1"/>
  <c r="V26" i="1"/>
  <c r="U26" i="1"/>
  <c r="T26" i="1"/>
  <c r="P26" i="1"/>
  <c r="O26" i="1"/>
  <c r="N26" i="1"/>
  <c r="M26" i="1"/>
  <c r="L26" i="1"/>
  <c r="K26" i="1"/>
  <c r="I26" i="1"/>
  <c r="AC25" i="1"/>
  <c r="AB25" i="1"/>
  <c r="X25" i="1"/>
  <c r="V25" i="1"/>
  <c r="U25" i="1"/>
  <c r="T25" i="1"/>
  <c r="P25" i="1"/>
  <c r="O25" i="1"/>
  <c r="N25" i="1"/>
  <c r="M25" i="1"/>
  <c r="L25" i="1"/>
  <c r="K25" i="1"/>
  <c r="I25" i="1"/>
  <c r="X24" i="1"/>
  <c r="V24" i="1"/>
  <c r="U24" i="1"/>
  <c r="T24" i="1"/>
  <c r="P24" i="1"/>
  <c r="O24" i="1"/>
  <c r="N24" i="1"/>
  <c r="M24" i="1"/>
  <c r="L24" i="1"/>
  <c r="K24" i="1"/>
  <c r="I24" i="1"/>
  <c r="AC23" i="1"/>
  <c r="AB23" i="1"/>
  <c r="X23" i="1"/>
  <c r="V23" i="1"/>
  <c r="U23" i="1"/>
  <c r="T23" i="1"/>
  <c r="P23" i="1"/>
  <c r="O23" i="1"/>
  <c r="N23" i="1"/>
  <c r="M23" i="1"/>
  <c r="L23" i="1"/>
  <c r="K23" i="1"/>
  <c r="I23" i="1"/>
  <c r="AC22" i="1"/>
  <c r="AB22" i="1"/>
  <c r="AC21" i="1"/>
  <c r="AB21" i="1"/>
  <c r="AC20" i="1"/>
  <c r="AB20" i="1"/>
  <c r="AC19" i="1"/>
  <c r="AB19" i="1"/>
  <c r="AC17" i="1"/>
  <c r="AB17" i="1"/>
  <c r="AC16" i="1"/>
  <c r="AB16" i="1"/>
  <c r="AC14" i="1"/>
  <c r="AB14" i="1"/>
  <c r="AC13" i="1"/>
  <c r="AB13" i="1"/>
  <c r="AC11" i="1"/>
  <c r="AB11" i="1"/>
  <c r="AC9" i="1"/>
  <c r="AB9" i="1"/>
  <c r="AC8" i="1"/>
  <c r="AC7" i="1"/>
  <c r="AB7" i="1"/>
  <c r="AC6" i="1"/>
  <c r="AB6" i="1"/>
  <c r="AC5" i="1"/>
  <c r="AB5" i="1"/>
  <c r="AC4" i="1"/>
  <c r="AB4" i="1"/>
  <c r="AC3" i="1"/>
  <c r="E27" i="1"/>
  <c r="D27" i="1"/>
  <c r="C27" i="1"/>
  <c r="E26" i="1"/>
  <c r="D26" i="1"/>
  <c r="C26" i="1"/>
  <c r="E25" i="1"/>
  <c r="D25" i="1"/>
  <c r="C25" i="1"/>
  <c r="E24" i="1"/>
  <c r="D24" i="1"/>
  <c r="C24" i="1"/>
  <c r="E23" i="1"/>
  <c r="D23" i="1"/>
  <c r="C23" i="1"/>
</calcChain>
</file>

<file path=xl/sharedStrings.xml><?xml version="1.0" encoding="utf-8"?>
<sst xmlns="http://schemas.openxmlformats.org/spreadsheetml/2006/main" count="4846" uniqueCount="1695">
  <si>
    <t>F</t>
  </si>
  <si>
    <t>FN</t>
  </si>
  <si>
    <t>SF</t>
  </si>
  <si>
    <t>PP</t>
  </si>
  <si>
    <t>UR</t>
  </si>
  <si>
    <t>Tipo</t>
  </si>
  <si>
    <t>Frecuencia de Medición</t>
  </si>
  <si>
    <t>Programa presupuestario</t>
  </si>
  <si>
    <t>Lógica Vertical</t>
  </si>
  <si>
    <t>Eje o línea estratégica</t>
  </si>
  <si>
    <t>Objetivo</t>
  </si>
  <si>
    <t>Estrategia</t>
  </si>
  <si>
    <t>Acciones</t>
  </si>
  <si>
    <t>Indicador</t>
  </si>
  <si>
    <t>Fórmula de cálculo</t>
  </si>
  <si>
    <t>Dimensión</t>
  </si>
  <si>
    <t>Línea base</t>
  </si>
  <si>
    <t>Meta Programada</t>
  </si>
  <si>
    <t>Meta Modificada</t>
  </si>
  <si>
    <t>Meta alcanzada</t>
  </si>
  <si>
    <t>Alvance/ Programado</t>
  </si>
  <si>
    <t xml:space="preserve">Avance/ Modificado </t>
  </si>
  <si>
    <t xml:space="preserve"> Medios de verificación</t>
  </si>
  <si>
    <t>Supuestos</t>
  </si>
  <si>
    <t>Presupuesto aprobado</t>
  </si>
  <si>
    <t>Presupuesto Modificado</t>
  </si>
  <si>
    <t>Presupuesto Devengado</t>
  </si>
  <si>
    <t>Devengado / Aprobado</t>
  </si>
  <si>
    <t xml:space="preserve"> Avance Devengado / Modificado</t>
  </si>
  <si>
    <t>@se6#16</t>
  </si>
  <si>
    <t>MUNICIPIO DE VALLE DE SANTIAGO,GTO.
INDICADORES DE RESULTADOS
DEL 1 DE ENERO AL 30 DE SEPTIEMBRE DE 2016</t>
  </si>
  <si>
    <t>FIN</t>
  </si>
  <si>
    <t xml:space="preserve">CONTRIBUIR A ELEVAR LA CALIDAD DE VIDA DE LA POBLACIÓN  DEL MUNICIPIO  MEDIANTE  EL  FUNCIONAMIENTO EFICIENTE DE LOS SERVICIOS PÚBLICOS MUNICIPALES													
												</t>
  </si>
  <si>
    <t>1.1.1</t>
  </si>
  <si>
    <t>DIRECCION DE SERVICIOS PÚBLICOS</t>
  </si>
  <si>
    <t xml:space="preserve">PERCEPCIÓN CIUDADANA	</t>
  </si>
  <si>
    <t>A/B X 100</t>
  </si>
  <si>
    <t>Estratégico</t>
  </si>
  <si>
    <t>CALIDAD</t>
  </si>
  <si>
    <t>ANUAL</t>
  </si>
  <si>
    <t>70% DE RESPUESTA FAVORABLE</t>
  </si>
  <si>
    <t xml:space="preserve">RESULTADO DE LA ENCUESTA PRACTICADA A LA CIUDADANÍA             </t>
  </si>
  <si>
    <t xml:space="preserve">LA POBLACIÓN EN GENERAL ACCEDE A LA CONTESTACIÓN DE LA ENCUESTA Y RESPONDE OBJETIVAMENTE             
</t>
  </si>
  <si>
    <t>PROPOSITO</t>
  </si>
  <si>
    <t xml:space="preserve">ACTAS, ENCUESTAS, ESTUDIOS, BITÁCORAS DE TRABAJO, PROGRAMAS, PLANES, RELACIÓN DE ACTIVIDADES, POA.  </t>
  </si>
  <si>
    <t>ASISTIR A LAS CONVOCATORIAS Y EL CUMPLIMIENTO DE LOS PLANES Y PROGRAMAS.</t>
  </si>
  <si>
    <t>COMPONENTE 1</t>
  </si>
  <si>
    <t xml:space="preserve">PROGRAMA EFICIENTE  DE GESTIÓN INTEGRAL DE RESIDUOS SOLIDOS URBANOS IMPLEMENTADO 
</t>
  </si>
  <si>
    <t>1.1.2</t>
  </si>
  <si>
    <t>DEPARTAMENTO DE RECOLECCIÓN DE RESIDUOS SOLIDOS</t>
  </si>
  <si>
    <t xml:space="preserve">CANTIDAD DE RESIDUOS SOLIDOS GESTIONADOS
</t>
  </si>
  <si>
    <t>((A/B)-1) X 100</t>
  </si>
  <si>
    <t>Gestión</t>
  </si>
  <si>
    <t>EFICACIA</t>
  </si>
  <si>
    <t>20 % TASA DE CRECIMIENTO (CANTIDAD DE RESIDUOS GESTIONADOS AÑO ACTUAL/ CANTIDAD DE RESIDU</t>
  </si>
  <si>
    <t xml:space="preserve">INFORMES MENSUALES
</t>
  </si>
  <si>
    <t xml:space="preserve">SE REDUCE LA PRODUCCIÓN DE RESIDUOS EN CASA HABITACIÓN. SE CUENTA CON MAYOR INFRAESTRUCTURA DE RECOLECCIÓN DE RESIDUOS.
</t>
  </si>
  <si>
    <t>ACTIVIDAD 1.1</t>
  </si>
  <si>
    <t xml:space="preserve">REALIZACIÓN DE PROGRAMA INTEGRAL EN LA RECOLECCIÓN E RESIDUOS HACIA LA POBLACIÓN
</t>
  </si>
  <si>
    <t xml:space="preserve">NUMERO DE HABITANTES BENEFICIADOS EN EL MUNICIPIO
</t>
  </si>
  <si>
    <t>A</t>
  </si>
  <si>
    <t>93 % (NUMERO DE HABITANTES BENEFICIADOS/TOTAL DE HABITANTES EN EL MUNICIPIO )</t>
  </si>
  <si>
    <t>BITÁCORA DIARIA DE TRABAJO , REPORTES</t>
  </si>
  <si>
    <t xml:space="preserve">ACEPTACIÓN DE LA PROPUESTA DE APERTURA DE NUEVAS RUTAS
</t>
  </si>
  <si>
    <t>ACTIVIDAD 1.2</t>
  </si>
  <si>
    <t xml:space="preserve">INCREMENTAR LA COBERTURA DE LOS SERVICIOS DE RESIDUOS SOLIDOS URBANOS
</t>
  </si>
  <si>
    <t xml:space="preserve">COBERTURA EN EL MUNICIPIO POR RUTAS REALIZADAS DE RECOLECCIÓN
</t>
  </si>
  <si>
    <t>121 NUMERO DE RUTAS REALIZADAS</t>
  </si>
  <si>
    <t xml:space="preserve">PROGRAMACIÓN DE RUTAS Y VERIFICACIÓN.
</t>
  </si>
  <si>
    <t xml:space="preserve">SE REPLANTEA EL PROGRAMA OPERATIVO DE TRABAJO.
</t>
  </si>
  <si>
    <t>ACTIVIDAD 1.3</t>
  </si>
  <si>
    <t xml:space="preserve">CONFINAMIENTO DE SOLIDOS URBANOS DEL MUNICIPIO
</t>
  </si>
  <si>
    <t xml:space="preserve">NÚMERO DE TONELADAS CONFINADOS EFECTIVAMENTE.
</t>
  </si>
  <si>
    <t>3,708  NUMERO DE TONELADAS INGRESADAS</t>
  </si>
  <si>
    <t xml:space="preserve">BITÁCORA DE ACCESO AL SITIO DE DISPOSICIÓN FINAL.
</t>
  </si>
  <si>
    <t xml:space="preserve">SE INCREMENTA EL SISTEMA DE RECOLECCIÓN.
</t>
  </si>
  <si>
    <t>ACTIVIDAD 1.4</t>
  </si>
  <si>
    <t xml:space="preserve">APROBACIÓN POR AYUNTAMIENTO
</t>
  </si>
  <si>
    <t xml:space="preserve">RESPALDO Y APROBACIÓN POR AYUNTAMIENTO Y GOBIERNO DEL ESTADO.
</t>
  </si>
  <si>
    <t>COMPONENTE 2</t>
  </si>
  <si>
    <t xml:space="preserve">SERVICIO DE ALUMBRADO PUBLICO PROPORCIONADO.  
</t>
  </si>
  <si>
    <t>1.1.4</t>
  </si>
  <si>
    <t>DEPARTAMENTO DE ALUMBRADO PUBLICO</t>
  </si>
  <si>
    <t xml:space="preserve">ALUMBRADO PUBLICO QUE OFREZCA MAYOR SEGURIDAD AL CIUDADANO
</t>
  </si>
  <si>
    <t xml:space="preserve">REGISTRO DE LOS REPORTES Y BITÁCORA DE ATENCIÓN </t>
  </si>
  <si>
    <t xml:space="preserve">RESPALDO DEL DEPARTAMENTO DE ADQUISICIONES. PROGRAMACIÓN ANTICIPADA ADECUADA. ANÁLISIS DE CRITERIOS PARA ATENCIÓN
</t>
  </si>
  <si>
    <t>ACTIVIDAD 2.1</t>
  </si>
  <si>
    <t xml:space="preserve"> ACTUALIZACIÓN  Y EFICIENTIZACION  EN EL AHORRO DE ENERGÍA
</t>
  </si>
  <si>
    <t xml:space="preserve">NUMERO DE CALLES CON ALUMBRADO PUBLICO DEL MUNICIPIO
</t>
  </si>
  <si>
    <t xml:space="preserve">CENSO DE COMISIÓN FEDERAL DE ELECTRICIDAD. REPORTES
</t>
  </si>
  <si>
    <t xml:space="preserve">EXISTE COORDINACIÓN CON DESARROLLO URBANO Y OBRA PÚBLICA Y CFE. CATASTRO. EXISTE RESPALDO DEL AYUNTAMIENTO PARA CONSERVAR LAS UNIDADES Y LOS EQUIPOS EN BUENAS CONDICIONES.
</t>
  </si>
  <si>
    <t>ACTIVIDAD 2.2</t>
  </si>
  <si>
    <t xml:space="preserve">ACTUALIZACION  Y EFICIENTIZACION  EN EL AHORRO DE ENERGÍA
</t>
  </si>
  <si>
    <t xml:space="preserve">LÁMPARAS EXISTENTES CON SISTEMA LED
</t>
  </si>
  <si>
    <t xml:space="preserve">PROYECTO APROBADO, REPORTES FOTOGRÁFICOS
</t>
  </si>
  <si>
    <t xml:space="preserve">EL AYUNTAMIENTO APRUEBA EL PROYECTO 
</t>
  </si>
  <si>
    <t>ACTIVIDAD 2.3</t>
  </si>
  <si>
    <t xml:space="preserve">ACREDITACIÓN Y CAPACITACIÓN AL PERSONAL
</t>
  </si>
  <si>
    <t xml:space="preserve">CUENTA CON PROGRAMA DE ACREDITACIÓN Y CAPACITACIÓN
</t>
  </si>
  <si>
    <t xml:space="preserve">LISTA DE ASISTENCIA, MATERIAL DE CAPACITACIÓN , RECONOCIMIENTOS.
</t>
  </si>
  <si>
    <t xml:space="preserve">SE CUENTA CON LOS PROGRAMAS DE CAPACITACIÓN, CON LOS INSTRUCTORES APROPIADOS Y EL EMPLEADO MUESTRA DISPOSICIÓN
</t>
  </si>
  <si>
    <t>ACTIVIDAD 2.4</t>
  </si>
  <si>
    <t xml:space="preserve">EFICIENTAR EL TIEMPO DE RESPUESTA SATISFACTORIA PARA LA CIUDAD
</t>
  </si>
  <si>
    <t xml:space="preserve">LAS ATENCIONES SON LAS ADECUADAS DE ACUERDO A CRITERIOS DE PRIORIDAD Y ANÁLISIS DE RIESGOS.
</t>
  </si>
  <si>
    <t>FIRMA DEL CIUDADANO, EVIDENCIAS FOTOGRÁFICAS, CARTAS DE AGRADECIMIENTO</t>
  </si>
  <si>
    <t xml:space="preserve">PROGRAMA DE OPERACIÓN EFICIENTE Y RESPALDO INTERSECTORIAL, SE CUENTA CON LOS MATERIALES  Y HERRAMIENTAS NECESARIOS
</t>
  </si>
  <si>
    <t>COMPONENTE 3</t>
  </si>
  <si>
    <t xml:space="preserve">PARQUES Y JARDINES EN CONDICIONES QUE  PROPICIEN EL ESPARCIMIENTO  Y  CONVIVENCIA DE HABITANTES DEL MUNICIPIO  Y SUS  VISITANTES.
</t>
  </si>
  <si>
    <t>1.1.3</t>
  </si>
  <si>
    <t xml:space="preserve">DEPARTAMENTO DE PARQUES Y JARDINES </t>
  </si>
  <si>
    <t xml:space="preserve">SERVICIOS DE CALIDAD ENTREGADOS A LA CIUDANÍA
</t>
  </si>
  <si>
    <t>90 % NUMERO DE SOLICITUDES REALIZADAS A SATISFACCIÓN./NUMERO DE SOLICITUDES RECIBIDAS)100</t>
  </si>
  <si>
    <t xml:space="preserve">CARTAS DE AGRADECIMIENTO DE LOS CIUDADANOS, EVIDENCIAS FOTOGRÁFICAS,  BITÁCORA DE SERVICIO
</t>
  </si>
  <si>
    <t xml:space="preserve">SE CUENTA CON  LOS RECURSOS TÉCNICOS, OPERATIVOS Y FINANCIEROS  Y LOS TRABAJADORES ESTÁN CAPACITADOS PARA REALIZAR LAS FUNCIONES 
</t>
  </si>
  <si>
    <t>ACTIVIDAD 3.1</t>
  </si>
  <si>
    <t xml:space="preserve">ÁREAS DE USO PÚBLICOS EN CONDICIONES SATISFACTORIAS PARA LA POBLACIÓN
</t>
  </si>
  <si>
    <t xml:space="preserve">PORCENTAJE DE AVANCE PROGRAMADO EN LAS ÁREAS DE USO PÚBLICOS DONDE SE REALIZA EL SERVICIO DE PODAS Y DESBROCE
</t>
  </si>
  <si>
    <t>30 % TOTAL DE ÁREAS A REALIZADAS/TOTAL DE ÁREAS PROGRAMADAS/)100</t>
  </si>
  <si>
    <t xml:space="preserve">EVIDENCIAS FOTOGRÁFICAS, BITÁCORAS DE SERVICIO Y LA CERTIFICACIÓN DE LO AGRADECIMIENTOS RECIBIDOS. </t>
  </si>
  <si>
    <t>ACTIVIDAD 3.2</t>
  </si>
  <si>
    <t xml:space="preserve">SECCIONES DE ÁREAS VERDES DE  USO COMÚN  DEL MUNICIPIO  ATENDIDAS CON EL USO DE AGUA TRATADA
</t>
  </si>
  <si>
    <t xml:space="preserve">INCREMENTO DE ÁREAS DONDE SE USA AGUA TRATADA
</t>
  </si>
  <si>
    <t xml:space="preserve">14  SERVICIOS REALIZADOS CON AGUA TRATADA </t>
  </si>
  <si>
    <t xml:space="preserve">ACUSE DE SOLICITUD DE APOYO A LA PLANTA TRATADORA 
</t>
  </si>
  <si>
    <t xml:space="preserve">SAPAM AUTORIZA LA DONACIÓN DE AGUA TRATADA
</t>
  </si>
  <si>
    <t>COMPONENTE 4</t>
  </si>
  <si>
    <t xml:space="preserve">BRINDAR SATISFACTORIO E HIGIÉNICO SERVICIO DE MERCADOS EN EL MUNICIPIO
</t>
  </si>
  <si>
    <t>1.1.5</t>
  </si>
  <si>
    <t xml:space="preserve">DEPARTAMENTO DE MERCADOS PÚBLICOS </t>
  </si>
  <si>
    <t xml:space="preserve">NUMERO DE QUEJAS Y SUGERENCIAS POR LAS PERSONAS EN EL MERCADO
</t>
  </si>
  <si>
    <t xml:space="preserve">LIBRO DE REGISTRO DE  QUEJAS CIUDADANAS 
</t>
  </si>
  <si>
    <t xml:space="preserve">SE CUENTA CON LOS PROCEDIMIENTOS DE  ATENCIÓN DE QUEJAS Y SE ACTÚA OPORTUNAMENTE 
</t>
  </si>
  <si>
    <t>ACTIVIDAD 4.1</t>
  </si>
  <si>
    <t xml:space="preserve">PROGRAMA DE  MODERNIZACIÓN EN LA RECAUDACIÓN POR DERECHO DE PERMISO PARA EJERCER EL COMERCIO EN LAS INSTALACIONES DEL MERCADO HIDALGO.
</t>
  </si>
  <si>
    <t xml:space="preserve">PORCENTAJE  DE LOCATARIOS QUE CONTRIBUYEN DE FORMA REGULAR EN EL MERCADO
</t>
  </si>
  <si>
    <t xml:space="preserve">BASE INFORME FINANCIARA DELOS INGRESOS
</t>
  </si>
  <si>
    <t xml:space="preserve">SE REALIZAN LAS CAMPAÑAS DE REGULARIZACIÓN Y SE CONVOCA PARA SU CUMPLIMIENTO
</t>
  </si>
  <si>
    <t>ACTIVIDAD 4.2</t>
  </si>
  <si>
    <t xml:space="preserve">PROGRAMA DE CONTROL OPORTUNO DE PLAGAS Y FAUNA NOCIVO ATREVES DE LA FUMIGACIÓN Y LIMPIEZA 
</t>
  </si>
  <si>
    <t xml:space="preserve">ÁREAS DEL MERCADO LIBRES DE PLAGAS Y FAUNA NOCIVA
</t>
  </si>
  <si>
    <t xml:space="preserve">EVIDENCIA FOTOGRÁFICA Y CONSTANCIA DE EMPRESA QUE PRESTA DEL SERVICIO
</t>
  </si>
  <si>
    <t xml:space="preserve">EXISTENCIA DE LOS PRODUCTOS QUÍMICOS PARA SU APLICACIÓN EL LAS ÁREAS 
</t>
  </si>
  <si>
    <t>ACTIVIDAD 4.3</t>
  </si>
  <si>
    <t xml:space="preserve">CUMPLIMIENTO DE LA NORMA SANITARIA EN LOS ESPACIOS QUE REALIZAN EL COMERCIO EN EL MANEJO DE ALIMENTOS
</t>
  </si>
  <si>
    <t xml:space="preserve">PORCENTAJE  DE LOCATARIOS QUE OFRECEN ALIMENTOS SALUBRES
</t>
  </si>
  <si>
    <t xml:space="preserve">LAS LICENCIAS EXPEDIDAS POR LAS AUTORIDADES SANITARIAS Y EL NUMERO DE COMERCIOS DE ALIMENTOS 
</t>
  </si>
  <si>
    <t xml:space="preserve">EXPEDIENTE DE LAS LICENCIAS EN TIEMPO Y FORMA POR LAS AUTORIDADES SANITARIAS. 
</t>
  </si>
  <si>
    <t>ACTIVIDAD 4.4</t>
  </si>
  <si>
    <t xml:space="preserve">PROGRAMA PARA UNA RECUPERACIÓN DE RECURSOS POR PAGOS RETRASADOS
</t>
  </si>
  <si>
    <t xml:space="preserve">AVANCE EN LA RECUPERACIÓN DE PAGO REZAGADO DE LOCATARIOS
</t>
  </si>
  <si>
    <t xml:space="preserve">LOS ESTADOS CONTABLES Y LAS CONVENIOS DE RECUPERACIÓN DE LA CARTERA VENCIDA
</t>
  </si>
  <si>
    <t xml:space="preserve">LOS INTERESADOS REGULARIZAN SU ESTATUS DE MOROSIDAD
</t>
  </si>
  <si>
    <t>COMPONENTE 5</t>
  </si>
  <si>
    <t>ACTIVIDAD 5.1</t>
  </si>
  <si>
    <t>ACTIVIDAD 5.2</t>
  </si>
  <si>
    <t>ACTIVIDAD 5.3</t>
  </si>
  <si>
    <t>ACTIVIDAD 5.4</t>
  </si>
  <si>
    <t>COMPONENTE 6</t>
  </si>
  <si>
    <t xml:space="preserve">SERVICIOS DEL RASTRO QUE GARANTIZAN EL ABASTECIMIENTO DE CARNE INOCUA EN EL MUNICIPIO REALIZADOS.
</t>
  </si>
  <si>
    <t>1.1.6</t>
  </si>
  <si>
    <t>RASTRO MUNICIPAL</t>
  </si>
  <si>
    <t xml:space="preserve">CARNE APTA PARA EL CONSUMO HUMANO MEDIANTE LA INSPECCIÓN Y RECHAZO DE LA CARNE QUE NO CUMPLE LA NORMATIVA DE SALUBRIDAD
</t>
  </si>
  <si>
    <t>NaN</t>
  </si>
  <si>
    <t xml:space="preserve">DECOMISO REALIZADO, REPORTE DE EVIDENCIA FOTOGRÁFICA , REPORTE DE RECHAZO DE NO ACEPTACIÓN, 
</t>
  </si>
  <si>
    <t xml:space="preserve">REVISIÓN POR PARTE DEL MEDICO VETERINARIO CON EL MATERIA SUFICIENTE
</t>
  </si>
  <si>
    <t>ACTIVIDAD 6.1</t>
  </si>
  <si>
    <t xml:space="preserve">IMPLEMENTACIÓN DE PROGRAMA PARA CONTROL DE GANADO EN USO DE CLEMBUTEROL.
</t>
  </si>
  <si>
    <t xml:space="preserve">ÁREAS SALUBRES DISPONIBLES PARA SACRIFICO DE GANADO
</t>
  </si>
  <si>
    <t xml:space="preserve">EVIDENCIA FOTOGRÁFICAS EN EL PROCESO  DE MANTENIMIENTO 
</t>
  </si>
  <si>
    <t xml:space="preserve">SE REALIZAN LAS AMPLIACIONES Y MEJORAS A LA INFRAESTRUCTURA DEL LAS INSTALACIONES 
</t>
  </si>
  <si>
    <t>ACTIVIDAD 6.2</t>
  </si>
  <si>
    <t xml:space="preserve">PERSONAL DEL RASTRO SUFICIENTEMENTE CAPACITADO
</t>
  </si>
  <si>
    <t xml:space="preserve">PERSONAL CAPACITADO EN EL RASTRO MUNICIPAL
</t>
  </si>
  <si>
    <t xml:space="preserve">LISTA DE ASISTENCIA Y ENTREGA RECONOCIMIENTO Y EVIDENCIAS FOTOGRÁFICAS 
</t>
  </si>
  <si>
    <t xml:space="preserve">SE CUENTA CON LOS INSTRUCTORES CAPACITADOS 
</t>
  </si>
  <si>
    <t>ACTIVIDAD 6.3</t>
  </si>
  <si>
    <t xml:space="preserve">ATENCIÓN DE SUGERENCIA Y QUEJAS CIUDADANAS
</t>
  </si>
  <si>
    <t xml:space="preserve">MEJORA CIUDADANA 
</t>
  </si>
  <si>
    <t xml:space="preserve">REPORTE DE LAS QUEJAS RECIBIDAS  Y REGISTRAOS EN PODER DE LA DEPENDENCIA
</t>
  </si>
  <si>
    <t xml:space="preserve">SE  CUENTA CON UN SISTEMA DE ADMINISTRACIÓN DE QUEJAS Y REPORTES CIUDADANOS
</t>
  </si>
  <si>
    <t>SE CONTRIBUYE A FORTALECER LA PARTICIPACIÓN SOCIAL PARA IMPULSAR EL DESARROLLO  MEDIANTE LA PARTICIPACION  DE LOS ACTORES SOCIALES</t>
  </si>
  <si>
    <t>1.2.2</t>
  </si>
  <si>
    <t xml:space="preserve">DIRECCION DE DESARROLLO SOCIAL </t>
  </si>
  <si>
    <t>VARIACIÓN EN EL ÍNDICE DE DESARROLLO HUMANO EN EL MUNICIPIO.</t>
  </si>
  <si>
    <t>0% DE CRECIMIENTO (ÍNDICE DE POBREZA DEL PERIODO ACTUAL ACTUAL / ÍNDICE DE DESARROLLO HU</t>
  </si>
  <si>
    <t>INFORMACIÓN PUBLICADA POR EL CONSEJO NACIONAL DE EVALUACIÓN DE LA POLÍTICA DE DESARROLLO SOCIAL.</t>
  </si>
  <si>
    <t>LAS INFORMACIÓN PUBLICADA POR CONEVAL ES CONFIABLE  Y CONSISTENTE.</t>
  </si>
  <si>
    <t>LOS HABITANTES DE VALLE DE SANTIAGO MEJORAN SU DESARROLLO HUMANO A TRAVÉS DE LOS PROGRAMAS OPERADOS POR LA DIRECCIÓN DE DESARROLLO SOCIAL.</t>
  </si>
  <si>
    <t xml:space="preserve">VARIACIÓN EN EL NÚMERO DE BENEFICIARIOS TOTALES DE LOS PROGRAMAS.	</t>
  </si>
  <si>
    <t xml:space="preserve">4% DE CRECIMIENTO EN EL NUMERO DE BENEFICIARIOS </t>
  </si>
  <si>
    <t>REGISTROS,  CONTROLES  Y EVIDENCIA FOTOGRÁFICA CONSERVADA EN LA DIRECCIÓN DE DESARROLLO SOCIAL.</t>
  </si>
  <si>
    <t xml:space="preserve">LA POBLACIÓN EN CONDICIONES DE VULNERABILIDAD PARTICIPA EN LOS  PROGRAMAS SOCIALES IMPLEMENTADOS PARA SU  BENEFICIO.           
</t>
  </si>
  <si>
    <t>PROGRAMAS DE APOYO RECIBIDOS PARA MEJORAR LA VIVIENDA</t>
  </si>
  <si>
    <t>VIVIENDA DIGNA</t>
  </si>
  <si>
    <t>2,448 NUMERO DE VIVIENDAS ENTREGADAS</t>
  </si>
  <si>
    <t xml:space="preserve">EXPEDIENTES TÉCNICO, REPORTE FOTOGRÁFICO, ACTAS DE ENTREGA RECEPCIÓN POR BENEFICIARIO, ANEXO DE COMPROBACIÓN DE RECURSO </t>
  </si>
  <si>
    <t>GOBIERNO DEL ESTADO CONTINÚA OPERANDO ESTE PROGRAMA CON RECURSOS SUFICIENTES Y SIN CAMBIOS SUSTANTIVOS EN SUS REGLAS DE OPERACIÓN.</t>
  </si>
  <si>
    <t xml:space="preserve">LEVANTAMIENTO DE DIAGNOSTICO, PARA IDENTIFICAR POSIBLES BENEFICIARIOS	</t>
  </si>
  <si>
    <t>ANÁLISIS SITUACIONAL</t>
  </si>
  <si>
    <t>172   NUMERO DE DIAGNOSTICOS ELABORADOS</t>
  </si>
  <si>
    <t>DIAGNÓSTICOS LEVANTADOS</t>
  </si>
  <si>
    <t>SE DISPONE DE LA INFORMACIÓN NECESARIA Y SUFICIENTE PARA LA REALIZACIÓN DE LOS DIAGNÓSTICOS</t>
  </si>
  <si>
    <t>EJECUCIÓN DE PROGRAMA TECHO DIGNO</t>
  </si>
  <si>
    <t>MEJORAR LAS CONDICIONES</t>
  </si>
  <si>
    <t>9,024 NUMERO DE METROS CUADRADOS EJECUTADOS</t>
  </si>
  <si>
    <t>EXPEDIENTES TÉCNICO, REPORTE FOTOGRÁFICO, ACTAS DE ENTREGA RECEPCIÓN POR BENEFICIARIO, ANEXO DE COMPROBACIÓN DE RECURSO</t>
  </si>
  <si>
    <t>LOS CIUDADANOS INTERESADOS EN RECIBIR ESTE BENEFICIO  APORTAN LA DOCUMENTACIÓN NECESARIA  PARA LA DEBIDA  INTEGRACIÓN DE SUS EXPEDIENTES.</t>
  </si>
  <si>
    <t>EJECUCIÓN DE PROGRAMA  DE PISO FIRME</t>
  </si>
  <si>
    <t>MEJORAR LAS CONDICIONES DE SALUD</t>
  </si>
  <si>
    <t>300  NUMERO DE FAMILIAS BENEFICIADAS METROS CUADRADOS EJECUTADOS</t>
  </si>
  <si>
    <t xml:space="preserve">LOS CIUDADANOS INTERESADOS EN RECIBIR ESTE BENEFICIO  APORTAN LA DOCUMENTACIÓN NECESARIA  PARA LA DEBIDA  INTEGRACIÓN DE SUS EXPEDIENTES.           </t>
  </si>
  <si>
    <t>EJECUCIÓN DE PROGRAMA DE AMPLIACIÓN DE VIVIENDA</t>
  </si>
  <si>
    <t>VIVIENDAS AMPLIADAS</t>
  </si>
  <si>
    <t>176  NUMERO DE VIVIENDAS AMPLIADAS</t>
  </si>
  <si>
    <t>ACTIVIDAD 1.5</t>
  </si>
  <si>
    <t>EJECUCIÓN DE PROGRAMA MEJORAMIENTO DE VIVIENDA PINTA TU ENTORNO</t>
  </si>
  <si>
    <t>PINTA TU ENTORNO</t>
  </si>
  <si>
    <t>1, 500  NUMERO DE FACHADAS PINTADAS</t>
  </si>
  <si>
    <t>NUMERO DE OBRAS Y ACCIONES  EFECTUADAS EN SERVICIOS BÁSICOS</t>
  </si>
  <si>
    <t>INFRAESTRUCTURA BÁSICA</t>
  </si>
  <si>
    <t>29  NUMERO DE OBRAS Y ACCIONES  EFECTUADOS EN SERVICIOS BÁSICOS</t>
  </si>
  <si>
    <t>LOS DIVERSOS NIVELES DE GOBIERNO APOYAN ESTE PROGRAMA Y APORTAN LOS RECURSOS NECESARIOS PARA SU EJECUCIÓN.</t>
  </si>
  <si>
    <t>EJECUCIÓN DEL PROGRAMA IMPULSO AL DESARROLLO DE MI COMUNIDAD ELECTRIFICACIÓN, DRENAJE, PAVIMENTACIÓN, ASFALTO, BOMBAS DE AGUA</t>
  </si>
  <si>
    <t>MEJORAMIENTO DE LA COMUNIDAD</t>
  </si>
  <si>
    <t>12  NUMERO DE OBRAS Y ACCIONES DEL PROGRAMA IMPULSO AL DESARROLLO DE MI COMUNIDAD</t>
  </si>
  <si>
    <t>LOS CONVENIOS ESTÁN VIGENTES, LOS REQUISITOS SE CUMPLEN Y LAS BASES DE DATOS ESTÁN ACTUALIZADAS</t>
  </si>
  <si>
    <t xml:space="preserve">EJECUCIÓN DEL PROGRAMA IMPULSO A MI COMUNIDAD INDÍGENA ELECTRIFICACIÓN . COMUNIDADES  CATALOGADAS COMO INDÍGENA
</t>
  </si>
  <si>
    <t>IMPULSO  A LA COMUNIDAD</t>
  </si>
  <si>
    <t>1  NUMERO DE PROYECTO DE  ELECTRIFICACIONES</t>
  </si>
  <si>
    <t>EJECUCIÓN DEL PROGRAMA IMPULSO A LOS SERVICIOS BÁSICOS EN MI COLONIA Y COMUNIDAD ELECTRIFICACIÓN . RED DRENAJE, PAVIMENTACIÓN</t>
  </si>
  <si>
    <t>IMPULSO SERVICIOS BÁSICOS</t>
  </si>
  <si>
    <t>8  NUMERO DE OBRAS Y ACCIONES DEL PROGRAMA IMPULSO A LOS SERVICIO BÁSICOS DE MI COLONIA</t>
  </si>
  <si>
    <t>EJECUCIÓN DEL PROGRAMA  INFRAESTRUCTURA  PARA LA RECONSTRUCCIÓN DEL TEJIDO SOCIAL</t>
  </si>
  <si>
    <t>INFRAESTRUCTURA SOCIAL</t>
  </si>
  <si>
    <t>7  NUMERO DE PAVIMENTACIONES Y 1  CANCHAS DEPORTIVAS</t>
  </si>
  <si>
    <t>NUMERO DE SERVICIOS DE SANEAMIENTO IMPLEMENTADOS EN SISTEMAS DE ECO TECNOLOGÍAS</t>
  </si>
  <si>
    <t>SERVICIOS DE SANEAMIENTO</t>
  </si>
  <si>
    <t>310  NUMERO DE SERVICIOS DE SANEAMIENTO MEDIANTE LA IMPLEMENTACIÓN DE ECO TECNOLOGÍAS</t>
  </si>
  <si>
    <t>LOS RECURSOS SE RADICAN A TIEMPO Y SE DA CUMPLIMIENTO AL PLAN DE TRABAJO ANUAL.</t>
  </si>
  <si>
    <t>EJECUCIÓN DEL PROGRAMA CONSTRUCCIÓN DE BAÑO CON BIODIGESTOR</t>
  </si>
  <si>
    <t>INSTALACIONES SANITARIAS</t>
  </si>
  <si>
    <t>60  NUMERO DE INSTALACIONES DE BAÑOS BIODIGESTORES</t>
  </si>
  <si>
    <t>EJECUCIÓN DEL PROGRAMA DE CONSTRUCCIÓN DE BAÑO CON CONEXIÓN DE DRENAJE</t>
  </si>
  <si>
    <t>BAÑOS CON DRENAJE</t>
  </si>
  <si>
    <t>50  NUMERO DE BAÑOS CON CONEXIÓN DE DRENAJE</t>
  </si>
  <si>
    <t>EXPEDIENTES TÉCNICO, REPORTE FOTOGRÁFICO, ACTAS DE ENTREGA RECEPCIÓN POR BENEFICIARIO, ANEXO DE COMPROBACIÓN DE RECURS</t>
  </si>
  <si>
    <t>LOS REGISTROS DE LOS BENEFICIARIOS ESTÁN ACTUALIZADOS</t>
  </si>
  <si>
    <t>ACTIVIDAD 3.3</t>
  </si>
  <si>
    <t>EJECUCIÓN DEL PROGRAMA DE ESTUFAS ECOLÓGICAS</t>
  </si>
  <si>
    <t>ESTUFAS ECOLÓGICAS</t>
  </si>
  <si>
    <t>200 NUMERO ENTREGADO DE ESTUFAS ECOLÓGICAS</t>
  </si>
  <si>
    <t>SISTEMA DE ATENCIÓN IMPLEMENTADOS PARA LA MEJORA DE SU NIVEL DE VIDA</t>
  </si>
  <si>
    <t>ATENCIÓN A GRUPOS VULNERABLES</t>
  </si>
  <si>
    <t>11, 621  NUMERO DE ACCIONES PARA INCREMENTAR EL NIVEL DE VIDA DE GRUPOS VULNERABLES</t>
  </si>
  <si>
    <t>LISTADOS Y PADRONES</t>
  </si>
  <si>
    <t>EJECUCIÓN DEL PROGRAMA PARA EL APOYO DE ADULTOS MAYORES</t>
  </si>
  <si>
    <t>APOYO ADULTO MAYOR</t>
  </si>
  <si>
    <t>11,021 NUMERO DE PAGOS EFECTUADOS AL PROGRAMA DE ADULTOS MAYORES</t>
  </si>
  <si>
    <t>EL GOBIERNO FEDERAL CONTINUA OPERANDO ESTE PROGRAMA SIN CAMBIOS  SUSTANTIVOS.</t>
  </si>
  <si>
    <t>EJECUCIÓN DEL PROGRAMA DE SEGURO DE VIDA PARA JEFAS DE FAMILIA</t>
  </si>
  <si>
    <t>APOYO JEFAS DE FAMILIA</t>
  </si>
  <si>
    <t>100   NUMERO DE INSCRIPCIONES PARA EL PROGRAMA SEGUROS DE VIDA PARA JEFAS DE FAMILIA</t>
  </si>
  <si>
    <t>LAS MUJERES JEFAS DE FAMILIA SE PREOCUPAN POR  PROTEGER A SUS HIJOS Y PARTICIPAN EN ESTE  PROGRAMA.</t>
  </si>
  <si>
    <t>EJECUCIÓN DE PROGRAMA BECAS SUBE-T</t>
  </si>
  <si>
    <t>APOYO DE BECAS</t>
  </si>
  <si>
    <t>500   NUMERO DE RENOVACIONES PARA EL PROGRAMA SUBE-T</t>
  </si>
  <si>
    <t>LOS INTERESADOS EN RECIBIR ESTE BENEFICIO  APORTAN LA DOCUMENTACIÓN NECESARIA  PARA LA DEBIDA  INTEGRACIÓN DE SUS EXPEDIENTES.</t>
  </si>
  <si>
    <t xml:space="preserve">CONTRIBUIR A  MEJORAR  LA CALIDAD DE VIDA DE LOS PRODUCTORES DEL CAMPO MEDIANTE EN FORTALECIMIENTO DEL DESARROLLO AGROPECUARIO. </t>
  </si>
  <si>
    <t>1.2.4</t>
  </si>
  <si>
    <t>DIRECCIÓN DE DESARROLLO RURAL</t>
  </si>
  <si>
    <t>EFICIENTAR LAS ACTIVIDADES  PRODUCTIVAS DEL CAMPO</t>
  </si>
  <si>
    <t>38 LOCALIDADES IMPULSO Y 3 LOCALIDADES ZAP</t>
  </si>
  <si>
    <t>EXPEDIENTES INTEGRADOS CON LA DOCUMENTACIÓN DE LOS BENEFICIARIOS, PADRONES, EVIDENCIA FOTOGRÁFICA, ACTAS ER, ANEXOS COMPROBATORIOS DEL RECURSO Y CIERRES ADMINISTRATIVOS SUPERVISADOS POR LA SDAYR Y TESORERÍA MUNICIPAL.</t>
  </si>
  <si>
    <t>SUSTENTABILIDAD DEL  DESARROLLO AGROALIMENTARIO MUNICIPAL.</t>
  </si>
  <si>
    <t>SOCIEDAD RURAL SUPERAN SUS CARENCIAS SOCIOECONÓMICAS, CON GRAN POTENCIAL  PRODUCTIVO, ECONÓMICO Y SOCIOCULTURAL, BASADO PRINCIPALMENTE EN LA PLANEACIÓN ESTRATÉGICA DEL APROVECHAMIENTO DE LOS RECURSOS NATURALES.</t>
  </si>
  <si>
    <t>APOYO AL SECTOR DEL CAMPO DEL MUNICIPIO</t>
  </si>
  <si>
    <t xml:space="preserve"> SOCIEDAD RURAL ECONÓMICAMENTE SÓLIDA Y  PRODUCTIVA CON EL COMPROMISO DE CONTINUAR CON LOS PLANES Y PROYECTOS A LARGO PLAZO.</t>
  </si>
  <si>
    <t>PROGRAMAS DE RENTABILIDAD EN LAS ACTIVIDADES AGROPECUARIAS, CON BAJOS COSTOS DE PRODUCCIÓN A TRAVÉS DEL SUBSIDIO A MAQUINARIA Y EQUIPO DE TECNOLOGÍA RECIBIDOS</t>
  </si>
  <si>
    <t>IMPLEMENTOS E INFRAESTRUCTURA AGROALIMENTARIA</t>
  </si>
  <si>
    <t>LISTADOS DE BENEFICIARIOS PUBLICADOS EN LA PÁGINA DE LA SDAYR, ACTAS DE NOTIFICACIÓN Y ACTAS ENTREGA - RECEPCIÓN</t>
  </si>
  <si>
    <t>CONFIANZA EN LOS PLANES Y PROGRAMAS DE GOBIERNO PARA MEJORAR LA PRODUCCIÓN AGROPECUARIA Y ACTIVIDADES ECONÓMICAS EN  LA LOCALIDAD.</t>
  </si>
  <si>
    <t>IMPLEMENTACIÓN DEL PROGRAMA DE CONCURRENCIA DE SUBSIDIOS PARA EL CONCEPTO GANADERO, AGRÍCOLA, SISTEMAS DE RIEGO Y AGRICULTURA PROTEGIDA, CON RECURSO ESTATAL Y MUNICIPAL.</t>
  </si>
  <si>
    <t>CONCURRENCIA DE RECURSOS</t>
  </si>
  <si>
    <t>50  PROYECTOS INGRESADOS</t>
  </si>
  <si>
    <t>LISTADOS DE BENEFICIARIOS PUBLICADOS EN LA PÁGINA DE LA SDAYR</t>
  </si>
  <si>
    <t>PARTICIPACIÓN DE LOS PRODUCTORES AGRÍCOLAS.</t>
  </si>
  <si>
    <t>DIFUSIÓN Y SEGUIMIENTO DE VALIDACIÓN DE PROYECTOS.</t>
  </si>
  <si>
    <t xml:space="preserve">CONTROL Y SEGUIMIENTO DE PROYECTOS VALIDADOS </t>
  </si>
  <si>
    <t>EFICIENCIA</t>
  </si>
  <si>
    <t>30 PROYECTOS VALIDADOS</t>
  </si>
  <si>
    <t>ACTAS DE NOTIFICACIÓN Y ACTAS ENTREGA - RECEPCIÓN DE LA SDAYR</t>
  </si>
  <si>
    <t>CONFIANZA EN LOS PLANES Y PROGRAMAS DE GOBIERNO PARA MEJORAR LA PRODUCCIÓN AGROPECUARIA.</t>
  </si>
  <si>
    <t>IMPLEMENTACIÓN DEL PROGRAMA DE IMPULSO A LA MUJER EN LA ECONOMÍA RURAL, FOMENTO A LA TRANSFORMACIÓN AGROPECUARIA Y AUTOEMPLEO JUVENIL.</t>
  </si>
  <si>
    <t xml:space="preserve">IMPULSO A LA MUJER EN LA ECONOMÍA RURAL </t>
  </si>
  <si>
    <t>30 PROYECTOS INGRESADOS</t>
  </si>
  <si>
    <t>CONTROL Y SEGUIMIENTO DE PROYECTOS VALIDADOS</t>
  </si>
  <si>
    <t>20 PROYECTOS VALIDADOS</t>
  </si>
  <si>
    <t>PROGRAMA DE CONTROL, MANEJO Y PREVENCIÓN DE RIESGOS SANITARIOS, FITOSANITARIOS Y DE PLAGAS A TRAVÉS DE PRACTICAS BIOLÓGICAS  Y AMPLIACIÓN DE MEDIDAS APRENDIDAS EN CAPACITACIONES Y CAMPAÑAS INFORMATIVAS RECIBIDOS.</t>
  </si>
  <si>
    <t xml:space="preserve">CAMPAÑAS PARA EL MANEJO DE RIESGOS SANITARIOS </t>
  </si>
  <si>
    <t>30 LOCALIDADES</t>
  </si>
  <si>
    <t>LISTADO DE PRODUCTORES AFECTADOS, PADRÓN DE PRODUCTORES INSCRITOS A LA CAPACITACIÓN Y EVIDENCIA FOTOGRÁFICA.</t>
  </si>
  <si>
    <t>CONOCIMIENTO Y APLICACIÓN DE NUEVAS PRÁCTICAS PARA MITIGAR LOS RIESGOS EN CULTIVOS Y GANADO.</t>
  </si>
  <si>
    <t>CAMPAÑAS DE CONTROL Y PREVENCIÓN DE PLAGAS EN LAS LOCALIDADES.</t>
  </si>
  <si>
    <t xml:space="preserve">CAMPAÑAS DE PREVENCIÓN Y CONTROL DE PLAGAS </t>
  </si>
  <si>
    <t xml:space="preserve"> 10 LOCALIDADES</t>
  </si>
  <si>
    <t>LISTAS DE ASISTENCIA, EVIDENCIA FOTOGRÁFICA Y GESTIÓN CON CESAVEG E INIFAP</t>
  </si>
  <si>
    <t>PRÁCTICA DE TÉCNICAS APRENDIDAS EN CAPACITACIONES.</t>
  </si>
  <si>
    <t>CAMPAÑAS DE PREVENCIÓN DE RIESGOS SANITARIOS Y FITOSANITARIOS PARA GANADO, CAMPAÑAS DE BRUCELOSIS, ARETADO Y VACUNACIÓN.</t>
  </si>
  <si>
    <t xml:space="preserve">CAMPAÑAS DE PREVENCIÓN </t>
  </si>
  <si>
    <t xml:space="preserve">10 LOCALIDADES  </t>
  </si>
  <si>
    <t>LISTAS DE ASISTENCIA, EVIDENCIA FOTOGRÁFICA Y GESTIÓN CON LA ASOCIACIÓN GANADERA LOCAL Y SAGARPA</t>
  </si>
  <si>
    <t>PRODUCTOS CÁRNICOS Y LÁCTEOS CON MEJOR CALIDAD.</t>
  </si>
  <si>
    <t>DIFUSIÓN  Y CAPACITACIÓN PARA LA IMPLEMENTACIÓN DE CULTIVOS ALTERNATIVOS.</t>
  </si>
  <si>
    <t xml:space="preserve">CAMPAÑAS PARA LA IMPLEMENTACIÓN DE NUEVAS TÉCNICAS </t>
  </si>
  <si>
    <t xml:space="preserve"> 10 LOCALIDADES </t>
  </si>
  <si>
    <t>LISTAS DE ASISTENCIA, EVIDENCIA FOTOGRÁFICA Y GESTIÓN CON SDAYR</t>
  </si>
  <si>
    <t>APOYOS GUBERNAMENTALES CON UN RECURSO DEFINIDO PARA CADA CONCEPTO A TRAVÉS DE LA ELABORACIÓN DE PROYECTOS ESPECÍFICOS PARA IMPULSAR A LA SOCIEDAD RURAL EN DIFERENTES CONCEPTOS RECIBIDOS.</t>
  </si>
  <si>
    <t xml:space="preserve">DISEÑO DE PROYECTOS  RURALES </t>
  </si>
  <si>
    <t>32  LOCALIDADES</t>
  </si>
  <si>
    <t>PROYECTOS, LISTAS DE ASISTENCIA, CONFORMACIÓN DE GRUPOS DE TRABAJO, EVIDENCIA FOTOGRÁFICA, ENTREGA - RECEPCIÓN DE LOS APOYOS GESTIONADOS.</t>
  </si>
  <si>
    <t>COPARTICIPACIÓN DE LAS INSTITUCIONES GUBERNAMENTALES Y LA SOCIEDAD RURAL PARA LA CONFORMACIÓN DE GRUPOS DE TRABAJO EN LAS LOCALIDADES EN LA BÚSQUEDA DE LA APLICACIÓN DE DIFERENTES PROYECTOS.</t>
  </si>
  <si>
    <t>EJECUCIÓN DE LA PRIMER ETAPA DEL PROYECTO PARA EL DESARROLLO INTEGRAL DE COMUNIDADES RURALES (PDICR)</t>
  </si>
  <si>
    <t>PROYECTO PDICR</t>
  </si>
  <si>
    <t xml:space="preserve">12  LOCALIDADES </t>
  </si>
  <si>
    <t>PROYECTOS, LISTAS DE ASISTENCIA, CONFORMACIÓN DE GRUPOS DE TRABAJO, EVIDENCIA FOTOGRÁFICA.</t>
  </si>
  <si>
    <t>PARTICIPACIÓN CONSTANTE DE LA SOCIEDAD RURAL EN PROYECTOS A CORTO Y LARGO PLAZO.</t>
  </si>
  <si>
    <t>TRABAJO EN COPARTICIPACIÓN PARA PROYECTOS DE REACTIVACIÓN PRODUCTIVA DE LOCALIDADES MARGINADAS (REPROCOM)</t>
  </si>
  <si>
    <t xml:space="preserve">PROYECTOS EN COPARTICIPACIÓN </t>
  </si>
  <si>
    <t xml:space="preserve">10 LOCALIDADES </t>
  </si>
  <si>
    <t>INICIO DE PROYECTOS DE ELABORACIÓN PARA HUERTOS FAMILIARES Y COMUNITARIOS EN LAS ZONAS IMPULSO Y ZAP</t>
  </si>
  <si>
    <t xml:space="preserve">PROYECTO HUERTOS FAMILIARES </t>
  </si>
  <si>
    <t xml:space="preserve">5  LOCALIDADES </t>
  </si>
  <si>
    <t>AMPLIO CONOCIMIENTO EN EL CUIDADO Y PROLIFERACIÓN DE HUERTOS PARA AUTOCONSUMO, BENEFICIANDO LA ECONOMÍA FAMILIAR.</t>
  </si>
  <si>
    <t>ACTIVIDAD 3.4</t>
  </si>
  <si>
    <t xml:space="preserve">SEGUIMIENTO Y GESTIÓN DEL PROYECTO XOCONOSTLE </t>
  </si>
  <si>
    <t>SEGUIMIENTO DE PROYECTO</t>
  </si>
  <si>
    <t>2  LOCALIDADES</t>
  </si>
  <si>
    <t>ACTIVIDAD 3.5</t>
  </si>
  <si>
    <t>IMPLEMENTACIÓN DE PROYECTOS DE BIOCONSTRUCCIÓN</t>
  </si>
  <si>
    <t xml:space="preserve">PROYECTOS DE BIOCONSTRUCCION </t>
  </si>
  <si>
    <t xml:space="preserve">3  LOCALIDADES </t>
  </si>
  <si>
    <t>PROYECTOS, LISTAS DE ASISTENCIA, CONFORMACIÓN DE GRUPOS DE TRABAJO, EVIDENCIA FOTOGRÁFICA, ENTREGA - RECEPCIÓN DE LOS APOYOS GESTIONADOS</t>
  </si>
  <si>
    <t>CONOCIMIENTO Y APLICACIÓN DE TÉCNICAS DE CONSTRUCCIÓN NUEVAS Y CON IMPACTO AMBIENTAL.</t>
  </si>
  <si>
    <t>ACTIVIDAD 3. 6</t>
  </si>
  <si>
    <t>IMPLEMENTACIÓN DE PROYECTOS DE ECOTECNIAS PARA EL CUIDADO DEL AGUA CON LA COSECHA DE AGUA DE LLUVIA, BAÑOS SECOS Y RECICLAMIENTO DE AGUAS GRISES.</t>
  </si>
  <si>
    <t>PROYECTOS DE ECOTECNIA IMPLEMENTADOS</t>
  </si>
  <si>
    <t>12 EN LAS LOCALIDADES DE PDICR</t>
  </si>
  <si>
    <t>ACTIVIDAD 3.7</t>
  </si>
  <si>
    <t>ASESORÍA TÉCNICA PARA EL DESARROLLO RURAL CON LA UNIVERSIDAD DE GUANAJUATO.</t>
  </si>
  <si>
    <t xml:space="preserve">ASESORÍA MEDIANTE LA VINCULACIÓN CON INSTITUCIONES EDUCATIVAS </t>
  </si>
  <si>
    <t xml:space="preserve">12   LOCALIDADES </t>
  </si>
  <si>
    <t>ACTIVIDAD 3. 8</t>
  </si>
  <si>
    <t>IMPULSO A LOS PROYECTOS PRODUCTIVOS AGROALIMENTARIOS MUNICIPALES DE INVERSIÓN Y SERVICIOS TÉCNICOS, PARA ACTIVOS FIJOS, AGRICULTURA Y GANADERÍA, INSUMOS, TRANSFORMACIÓN, ETC.</t>
  </si>
  <si>
    <t xml:space="preserve">IMPULSO A LOS PROYECTOS PRODUCTIVOS DEL CAMPO </t>
  </si>
  <si>
    <t>PARTICIPACIÓN CONSTANTE DE LA SOCIEDAD RURAL EN PROYECTOS ACORDE A LAS NECESIDADES DE CADA PRODUCTOR.</t>
  </si>
  <si>
    <t>ACTIVIDAD 3.9</t>
  </si>
  <si>
    <t>OPERACIÓN DE LOS DIFERENTES ÓRGANOS DE PARTICIPACIÓN CIUDADANA (CMR, COMUNDERS, COMITÉ TÉCNICO, REDES AGRARIAS).</t>
  </si>
  <si>
    <t>PARTICIPACIÓN SOCIAL</t>
  </si>
  <si>
    <t>3 CONSEJOS ACTIVOS</t>
  </si>
  <si>
    <t>LISTAS DE ASISTENCIA, CONFORMACIÓN DE GRUPOS DE TRABAJO, EVIDENCIA FOTOGRÁFICA, ACTAS DE SESIÓN.</t>
  </si>
  <si>
    <t>PARTICIPACIÓN CONSTANTE DE LOS ÓRGANOS SOCIALES EN LA BÚSQUEDA DE LA MEJORA DEL SECTOR AGROALIMENTARIO.</t>
  </si>
  <si>
    <t xml:space="preserve">PROGRAMA DE CONCIENTIZACIÓN SOBRE LA IMPORTANCIA DE LA CULTURA DE ASEGURAMIENTO Y BORDARÍA DE CAPACIÓN DE AGUA PLUVIAL PARA PREVENIR Y CONTRARRESTAR LOS EFECTOS CLIMATOLÓGICOS RECIBIDOS. </t>
  </si>
  <si>
    <t>CULTURA DE ASEGURAMIENTO</t>
  </si>
  <si>
    <t>26 ACCIONES</t>
  </si>
  <si>
    <t>EXPEDIENTE TÉCNICO, EVIDENCIA FOTOGRÁFICA, ANEXOS DE COMPROBACIÓN DE RECURSO, ACTA ENTREGA-RECEPCIÓN Y PÓLIZA.</t>
  </si>
  <si>
    <t>CULTURA DE ASEGURAMIENTO Y CONSTRUCCIÓN DE BORDOS.</t>
  </si>
  <si>
    <t>SUBSIDIO AL SEGURO AGRÍCOLA EN COPARTICIPACIÓN CON LA SDAYR.</t>
  </si>
  <si>
    <t>DISMINUCIÓN DE RIEGOS</t>
  </si>
  <si>
    <t xml:space="preserve">10 PARCELAS </t>
  </si>
  <si>
    <t>EXPEDIENTES DE BENEFICIARIOS, PÓLIZAS Y EVIDENCIA COMPROBATORIA.</t>
  </si>
  <si>
    <t>IMPLEMENTACIÓN DEL PROGRAMA DE BORDARÍA ESTATAL.</t>
  </si>
  <si>
    <t xml:space="preserve">MEJORAMIENTO DE LAS CONDICIONES </t>
  </si>
  <si>
    <t xml:space="preserve"> 16 ACCIONES</t>
  </si>
  <si>
    <t>EXPEDIENTE TÉCNICO, EVIDENCIA FOTOGRÁFICA, ANEXOS DE COMPROBACIÓN DE RECURSO, ACTA ENTREGA-RECEPCIÓN.</t>
  </si>
  <si>
    <t>CUIDADO Y MEJORA DE LAS ACTIVIDADES FORESTALES, AGRÍCOLAS Y PECUARIAS POR MEDIO DE LOS ABREVADEROS.</t>
  </si>
  <si>
    <t>PROGRAMA PARA MEJORAR LAS CONDICIONES DE INFRAESTRUCTURA VIAL RURAL, PARA LA MEJORA DE ACTIVIDADES ECONÓMICAS Y DE INTERACCIÓN DE LAS LOCALIDADES RECIBIDOS.</t>
  </si>
  <si>
    <t xml:space="preserve">MEJORAMIENTO DE LAS VÍAS DE COMUNICACIÓN </t>
  </si>
  <si>
    <t>1  CAMINOS</t>
  </si>
  <si>
    <t>MEJORAMIENTO DE INFRAESTRUCTURA VIAL RURAL, PARA UNA MEJORA EN LA CALIDAD DE VIDA.</t>
  </si>
  <si>
    <t>ELABORACIÓN DE PROYECTOS DE REHABILITACIÓN Y CONSTRUCCIÓN DE CAMINOS RURALES</t>
  </si>
  <si>
    <t>ELABORACIÓN DE PROYECTOS EJECUTIVOS</t>
  </si>
  <si>
    <t xml:space="preserve">1 PROYECTOS </t>
  </si>
  <si>
    <t xml:space="preserve">CONTRIBUIR EN EL DESARROLLO URBANO DEL MUNICIPIO PARA ELEVAR LA SUSTENTABILIDAD Y LA INTEGRACIÓN AL ENTORNO MEJORANDO CON ELLO LA  CALIDAD DE VIDA DE LOS HABITANTES. 
</t>
  </si>
  <si>
    <t>1.3.2</t>
  </si>
  <si>
    <t>DIRECCION DE DESARROLLO URBANO</t>
  </si>
  <si>
    <t xml:space="preserve">PERCEPCIÓN CIUDADANA 
</t>
  </si>
  <si>
    <t>75 % DE las ENCUESTAS DENTRO DEL RANGO FAVORABLE / NUMERO TOTAL DE ENCUESTAS REALIZADAS)10</t>
  </si>
  <si>
    <t xml:space="preserve">0EXP. FÍSICO; RESULTADOS DE LA ENCUESTA APLICADA.
</t>
  </si>
  <si>
    <t xml:space="preserve">LOS  CIUDADANOS ENTREVISTADOS, ATIENDAN LA CONVOCATORIA Y BRINDE RESPUESTAS OBJETIVAS.
</t>
  </si>
  <si>
    <t xml:space="preserve">EL MUNICIPIO BRINDA A LOS HABITANTES Y VISITANTES UNA MEJOR IMAGEN URBANA.
</t>
  </si>
  <si>
    <t xml:space="preserve">REGLAMENTO DE CONSTRUCCIÓN Y FISONOMÍA 
</t>
  </si>
  <si>
    <t>1  NUMERO DE REGLAMENTOS ACTUALIZADOS</t>
  </si>
  <si>
    <t xml:space="preserve">EXP. FÍSICO Y DIGITAL; REGLAMENTOS ACTUALIZADOS.
</t>
  </si>
  <si>
    <t xml:space="preserve">EL  CABILDO AUTORIZA EL REGLAMENTO PARA SU POSTERIOR PUBLICACIÓN 
</t>
  </si>
  <si>
    <t xml:space="preserve">PROGRAMAS DE REGULARIZACIÓN DE ASENTAMIENTOS HUMANOS IRREGULARES.
</t>
  </si>
  <si>
    <t xml:space="preserve">AVANCE EN REGULARIZACIÓN DE ASENTAMIENTOS 
</t>
  </si>
  <si>
    <t>33% DE ASENTAMIENTOS REGULARIZADOS/ TOTAL DE ASENTAMIENTO IRREGULARES)100</t>
  </si>
  <si>
    <t xml:space="preserve">EXPEDIENTES  Y  BASES DE DATOS EVIDENCIANDO EL STATUS DE LOS FRACCIONAMIENTOS
</t>
  </si>
  <si>
    <t xml:space="preserve">PREDIOS REGULARES A TRAVÉS DE PROGRAMAS DE APOYO EN LAS DIFERENTES INSTANCIAS.
</t>
  </si>
  <si>
    <t xml:space="preserve">IDENTIFICACIÓN DE  ASENTAMIENTOS IRREGULARES  
</t>
  </si>
  <si>
    <t xml:space="preserve">VERIFICACIÓN DE ASENTAMIENTOS
</t>
  </si>
  <si>
    <t xml:space="preserve">4  ASENTAMIENTOS IRREGULARES IDENTIFICADOS </t>
  </si>
  <si>
    <t xml:space="preserve">EXP. FÍSICO Y DIGITAL  DE LOS PROCESOS 
</t>
  </si>
  <si>
    <t xml:space="preserve">SE CUENTA CON LOS ELEMENTOS TÉCNICOS PARA SU REALIZACIÓN 
</t>
  </si>
  <si>
    <t xml:space="preserve"> INSCRIBCION DE LOS ASENTAMIENTOS  A UN PROGRAMA DE REGULARIZACIÓN YA SEA POR GOBIERNO FEDERAL O ESTATAL
</t>
  </si>
  <si>
    <t xml:space="preserve">INTERACCIÓN DEL PROCESO
</t>
  </si>
  <si>
    <t xml:space="preserve">193  EXPEDIENTES INTEGRADOS PARA REGULARIZACIÓN </t>
  </si>
  <si>
    <t xml:space="preserve">EXP. FÍSICO; FRACCIONAMIENTO O INMUEBLES A  REGULARIZAR
</t>
  </si>
  <si>
    <t xml:space="preserve">IMPLEMENTACIÓN DE PROGRAMAS DE REGULARIZACIÓN Y CUMPLIENDO CON LOS REQUISITOS NECESARIOS DE DICHO PROGRAMA.
</t>
  </si>
  <si>
    <t xml:space="preserve">PROGRAMA GENERADO PARA INCREMENTAR EL NUMERO DE FRACCIONAMIENTOS EN EL MUNICIPIO
</t>
  </si>
  <si>
    <t xml:space="preserve">CRECIMIENTO ORDENADO 
</t>
  </si>
  <si>
    <t>100% NUMERO DE NUEVOS FRACCIONAMIENTOS EN EL AÑO ACTUAL/ NUMERO DE NUEVOS FRACCIONAMIENTO</t>
  </si>
  <si>
    <t xml:space="preserve">EXPEDIENTES DE FRACCIONAMIENTOS AUTORIZADOS
</t>
  </si>
  <si>
    <t xml:space="preserve">APROBACIÓN POR PARTE DEL AYUNTAMIENTO DE LOS NUEVOS  FRACCIONAMIENTOS.
</t>
  </si>
  <si>
    <t xml:space="preserve">PROMOCIÓN DE  ASENTAMIENTOS REGULARES 
</t>
  </si>
  <si>
    <t xml:space="preserve">FRACCIONAMIENTO REGULARES
</t>
  </si>
  <si>
    <t>3 NUMERO DE ASENTAMIENTOS REGULARES PROMOVIDOS</t>
  </si>
  <si>
    <t>Infinity</t>
  </si>
  <si>
    <t xml:space="preserve">ESTUDIO Y GESTIONES REALIZADAS QUE EVIDENCIEN LA APROBACIÓN DEL FRACCIONAMIENTO.
</t>
  </si>
  <si>
    <t xml:space="preserve">APROBACIÓN POR PARTE DEL AYUNTAMIENTO DE LOS NUEVOS  ASENTAMIENTOS REGULARES </t>
  </si>
  <si>
    <t xml:space="preserve">ACCIONES DE PROTECCIÓN Y CONSERVACIÓN  DEL CRECIMIENTO DE LA CIUDAD MEDIANTE LA VIGILANCIA AL DESARROLLO CONSTRUCTIVO, USOS DE SUELO Y PROPAGANDA PUBLICITARIA IMPLEMENTADO
</t>
  </si>
  <si>
    <t xml:space="preserve">CRECIMIENTO SUSTENTABLE 
</t>
  </si>
  <si>
    <t xml:space="preserve">3 NUMERO DE ACCIONES </t>
  </si>
  <si>
    <t>EXPEDIENTE ANEXANDO LA DOCUMENTACIÓN QUE EVIDENCIE LAS ACCIONES  REALIZADAS</t>
  </si>
  <si>
    <t xml:space="preserve">CUMPLIMENTANDO CON LOS PROPÓSITOS ESTABLECIDOS EN EL PROGRAMA MUNICIPAL DE GOBIERNO Y NORMATIVIDAD APLICABLE
</t>
  </si>
  <si>
    <t xml:space="preserve"> CRECIMIENTO ORDENADO DEL MUNICIPIO
</t>
  </si>
  <si>
    <t xml:space="preserve">MEJORA URBANA
</t>
  </si>
  <si>
    <t>80% SOLICITUDES DE USO DE SUELO Y PERMISOS CORRESPONDIENTES ATENDIDAS / SOLICITUDES DE USO</t>
  </si>
  <si>
    <t xml:space="preserve">EXPEDIENTE INTEGRADO EN PODER DE LA DEPENDENCIA, PERMISOS  REQUERIDOS Y EVIDENCIAS 
</t>
  </si>
  <si>
    <t xml:space="preserve">SE CUMPLIÓ CON REQUERIMIENTOS SOLICITADOS EN: PMDUOET (PROGRAMA MUNICIPAL DE DESARROLLO URBANO ORDENAMIENTO ECOLÓGICO TERRITORIAL
</t>
  </si>
  <si>
    <t xml:space="preserve">ACTIVIDADES VIGILANCIA E INSPECCIÓN 
</t>
  </si>
  <si>
    <t xml:space="preserve">ACCIONES DE VIGILANCIA Y SUPERVISIÓN 
</t>
  </si>
  <si>
    <t>2,500 NUMERO DE VISITAS DE VIGILANCIA, INSPECCIÓN Y SUPERVISIÓN REALIZADAS DURANTE EL PR</t>
  </si>
  <si>
    <t xml:space="preserve">BITÁCORA DEL NUMERO DE ACCIONES REALIZADAS CON TODOS LOS ELEMENTOS REQUERIDOS.
</t>
  </si>
  <si>
    <t xml:space="preserve">SE CUENTA CON LOS RECURSOS NECESARIOS PARA SU REALIZACIÓN  DE ACUERDO AL POA </t>
  </si>
  <si>
    <t xml:space="preserve">PROGRAMA DE MEJORAMIENTO DE IMAGEN URBANA DE  INMUEBLES EN EL MUNICIPIO IMPLEMENTADO
</t>
  </si>
  <si>
    <t xml:space="preserve">RESCATE DE IMAGEN URBANA.
</t>
  </si>
  <si>
    <t xml:space="preserve">3  NUMERO DE ACCIONES REALIZADAS DURANTE EL AÑO </t>
  </si>
  <si>
    <t xml:space="preserve">EXPEDIENTES DE LOS INMUEBLES O EDIFICACIONES INTERVENIDOS, PERMISOS Y EVIDENCIAS ANTES Y DESPUÉS DE LA INTERVENCIÓN.
</t>
  </si>
  <si>
    <t xml:space="preserve">SE CUENTA CON LOS RECURSOS NECESARIOS PARA SU APLICACIÓN ASÍ COMO LOS PERMISOS CORRESPONDIENTES 
</t>
  </si>
  <si>
    <t xml:space="preserve">CONTROL  DE LA COLOCACIÓN DE ANUNCIOS 
</t>
  </si>
  <si>
    <t xml:space="preserve">MEJORAR IMAGEN CENTRO HISTÓRICO
</t>
  </si>
  <si>
    <t>15% TOTAL DE ANUNCIOS REGULARIZADOS/ TOTAL DE ANUNCIOS EN EL CENTRO HISTÓRICO)100</t>
  </si>
  <si>
    <t>EXPEDIENTE DE ANUNCIOS REGULARIZADOS, PERMISOS, EVIDENCIAS FOTOGRÁFICAS</t>
  </si>
  <si>
    <t xml:space="preserve">SE REALIZA EL PROCESO DE REGULARIZACIÓN EN TODAS SUS ETAPAS Y EL CABILDO OTORGA LA AUTORIZACIÓN 
</t>
  </si>
  <si>
    <t>1 DOCUMENTO</t>
  </si>
  <si>
    <t>CONTRIBUIR A MEJORAR LA ESTABILIDAD ECONÓMICA, EMOCIONAL Y SOCIAL DE LAS MUJERES DEL MUNICIPIO CON PERSPECTIVA DE GÉNERO.</t>
  </si>
  <si>
    <t>1.5.2</t>
  </si>
  <si>
    <t>DESARROLLO INTEGRAL DE LA MUJER</t>
  </si>
  <si>
    <t>PERCEPCIÓN,  SENSIBILIZACIÓN, VINCULACIÓN  CIUDADANA</t>
  </si>
  <si>
    <t>80 % NUMERO DE ENCUESTADOS CON RESPUESTA SATISFACTORIA/NUMERO DE ENCUESTADOS</t>
  </si>
  <si>
    <t>RESULTADOS DE LA ENCUESTA, ENCUESTAS FÍSICAS, LISTAS DE ASISTENCIA.</t>
  </si>
  <si>
    <t>LA POBLACIÓN ATIENDE LA CONVOCATORIA Y RESPONDEN OBJETIVAMENTE A LA ENCUESTA</t>
  </si>
  <si>
    <t>LOGRAR EL EMPODERAMIENTO DE LAS MUJERES ATRAVES DE ACCIONES DE SENSIBILIZACION Y PROGRAMAS QUE PERMITAN SU OPTIMO DESARROLLO LA CUAL CONTRIBUYA A CONDICIONES CON PERSPECTIVA DE GENERO Y LIBRES DE VIOLENCIA</t>
  </si>
  <si>
    <t xml:space="preserve">TRABAJANDO POR MEJOR UN FUTURO PARA LA MUJER VÁLLENSE
</t>
  </si>
  <si>
    <t>10 TOTAL DE ACTIVIDADES DE PROMOCIÓN</t>
  </si>
  <si>
    <t xml:space="preserve">BITÁCORAS Y EXPEDIENTES DE LOS PROGRAMAS REALIZADOS ASÍ COMO FOTOGRAFÍAS LISTAS DE ASISTENCIAS Y/O CANALIZACIONES  REALIZADAS POR  EL DEPARTAMENTO, STAND INFORMATIVOS
</t>
  </si>
  <si>
    <t>PROGRAMAS DE FORMACIÓN INTEGRAL PARA FORTALECER EL EMPODERAMIENTO DE LAS MUJERES</t>
  </si>
  <si>
    <t xml:space="preserve">EMPODERAMIENTO PARA LA MUJER
</t>
  </si>
  <si>
    <t>4   NUMERO DE PROGRAMAS</t>
  </si>
  <si>
    <t xml:space="preserve">EVIDENCIAS FOTOGRÁFICAS, REGISTRO DE LAS PERSONAS, MAQUINARIA OTORGADA, MATERIAL 
</t>
  </si>
  <si>
    <t xml:space="preserve">EL MUNICIPIO VINCULA CON GOBIERNO ESTATAL EL CUAL CUENTA CON RECURSO ECONÓMICO PARA OTORGAR LOS APOYOS.
</t>
  </si>
  <si>
    <t xml:space="preserve">REALIZACIÓN DE CURSOS DE CAPACITACIÓN EN OFICIOS
</t>
  </si>
  <si>
    <t xml:space="preserve">CURSOS DE CAPACITACIÓN EN OFICIOS
</t>
  </si>
  <si>
    <t xml:space="preserve">150  NUMERO DE  BENEFICIARIOS ANUAL </t>
  </si>
  <si>
    <t xml:space="preserve">LISTAS DE ASISTENCIA DIARIA DE LOS BENEFICIARIOS,  FOTOGRAFÍAS, HOJA DE OBSERVACIONES DEL ENCARGADO, PLAN DE TRABAJO DEL CAPACITADOR
</t>
  </si>
  <si>
    <t xml:space="preserve">LA POBLACIÓN DEJE DE ASISTIR AL CURSO DE CAPACITACIÓN
</t>
  </si>
  <si>
    <t xml:space="preserve">APOYO EN MAQUINARIA A LAS MUJERES QUE DESEAN AMPLIAR SU NEGOCIO Y QUE NO CUENTAN CON LOS RECURSOS NECESARIOS   
</t>
  </si>
  <si>
    <t xml:space="preserve">PROYECTOS PRODUCTIVOS (FINANCIAMIENTO 
</t>
  </si>
  <si>
    <t>24  NUMERO DE BENEFICIARIOS</t>
  </si>
  <si>
    <t xml:space="preserve"> LISTAS DE APOYOS GESTIONADOS Y DE APOYOS OTORGADOS, FOTOGRAFÍAS.
</t>
  </si>
  <si>
    <t xml:space="preserve"> SE CUENTA PRESUPUESTO AUTORIZADO POR EL ESTADO EN LAS PARTIDAS CORRESPONDIENTES 
</t>
  </si>
  <si>
    <t xml:space="preserve">BRINDAR LOS CONOCIMIENTOS SOBRE COMO TENER MAYOR ÉXITO DENTRO DE SUS NEGOCIOS A LAS MUJERES JEFAS DE FAMILIA.
</t>
  </si>
  <si>
    <t xml:space="preserve">TALLER IMPULSO A NEGOCIOS
</t>
  </si>
  <si>
    <t>50  NUMERO DE PARTICIPANTES</t>
  </si>
  <si>
    <t>LISTAS DE ASISTENCIA, FOTOGRAFÍAS, INVITACIONES.</t>
  </si>
  <si>
    <t>LAS JEFAS DE FAMILIA  ASISTIR  LA CAPACITACIÓN.</t>
  </si>
  <si>
    <t xml:space="preserve">VINCULACIÓN A CRÉDITOS PARA MUJERES QUE DESEAN INVENTAR EN PRODUCTO PARA SUS NEGOCIOS.
</t>
  </si>
  <si>
    <t xml:space="preserve">PROYECTOS PRODUCTIVOS ECONÓMICO
</t>
  </si>
  <si>
    <t>12   NUMERO DE EMPRENDEDORES</t>
  </si>
  <si>
    <t>LISTAS DE CRÉDITOS GESTIONADOS Y OTORGADOS, FOTOGRAFÍAS</t>
  </si>
  <si>
    <t xml:space="preserve">SE CUENTA PRESUPUESTO AUTORIZADO POR EL ESTADO EN LAS PARTIDAS CORRESPONDIENTES 
</t>
  </si>
  <si>
    <t xml:space="preserve">ACCIONES DE ATENCIONES PARA ORIENTACIÓN, ACOMPAÑAMIENTO,  Y/O CANALIZACIÓN JURÍDICA Y PSICOLÓGICA RECIBIDAS.
</t>
  </si>
  <si>
    <t xml:space="preserve">ATENCIÓN Y ORIENTACIÓN  
</t>
  </si>
  <si>
    <t xml:space="preserve">2     NUMERO DE CANALIZACIONES </t>
  </si>
  <si>
    <t xml:space="preserve">REGISTROS INICIALES DE LAS ASISTENTES A LA DIRECCIÓN.
</t>
  </si>
  <si>
    <t xml:space="preserve">SE TRABAJA CON PERSONAL CAPACITADO PARA LA ORIENTACIÓN DE LAS MUJERES.
</t>
  </si>
  <si>
    <t xml:space="preserve">ORIENTACIÓN A LA MUJER Y FAMILIA
</t>
  </si>
  <si>
    <t xml:space="preserve">TERAPIA PSICOLÓGICA
</t>
  </si>
  <si>
    <t xml:space="preserve">500   NUMERO DE SESIONES REALIZADAS </t>
  </si>
  <si>
    <t xml:space="preserve">LISTA DE ASISTENCIA DE LOS PACIENTES Y /O CANALIZACIONES
</t>
  </si>
  <si>
    <t xml:space="preserve">LOS PACIENTES ASISTIR A LAS SESIONES TERAPÉUTICAS.
</t>
  </si>
  <si>
    <t xml:space="preserve">ASESORÍA QUE PERMITA UNA MAYOR OBJETIVIDAD EN LA TOMA DE DECISIONES DE LAS MUJERES EN DETERMINADO PROBLEMA
</t>
  </si>
  <si>
    <t xml:space="preserve">CANALIZACIONES Y/O ATENCIÓN
</t>
  </si>
  <si>
    <t>300   NUMERO DE CANALIZACIONES  ATENCIONES  REALIZADAS</t>
  </si>
  <si>
    <t xml:space="preserve">HOJA DE REGISTRO INICIAL </t>
  </si>
  <si>
    <t xml:space="preserve">LAS MUJERES AL REGISTRARSE RECIBEN ORIENTACIÓN Y SE CANALIZAN AL ÁREA CORRESPONDIENTE A SUS NECESIDADES.
</t>
  </si>
  <si>
    <t xml:space="preserve">ESTRATEGIAS IMPLEMENTADAS PARA EL ACCESO DE LAS MUJERES A UNA VIDA LIBRE DE VIOLENCIA.
</t>
  </si>
  <si>
    <t xml:space="preserve">ACTIVIDADES QUE PERMITAN LA CONCIENTIZACIÓN PARA LA ERRADICACIÓN DE LA VIOLENCIA
</t>
  </si>
  <si>
    <t>4  NUMERO DE BENEFICIARIOS ATENDIDOS</t>
  </si>
  <si>
    <t xml:space="preserve">LISTAS DE ASISTENCIA Y FOTOGRAFÍAS, HOJA DE OBSERVACIONES </t>
  </si>
  <si>
    <t xml:space="preserve">OTORGAMOS HERRAMIENTAS NECESARIAS PARA LA DETECCIÓN ORIENTACIÓN DE LOS CASOS QUE LLEGAN AL MUNICIPIO.
</t>
  </si>
  <si>
    <t xml:space="preserve">APOYO ECONÓMICO PARA MUJERES QUE COMIENZAN SU VIDA PRODUCTIVA ECONÓMICA
</t>
  </si>
  <si>
    <t>SEGUROS DE SUBSISTENCIA A MUJERES EN SITUACIÓN DE VIOLENCIA.</t>
  </si>
  <si>
    <t>20   NUMERO DE SEGUROS OTORGADOS</t>
  </si>
  <si>
    <t xml:space="preserve">LISTAS DE ASISTENCIA DE GESTIÓN Y ENTREGA DE APOYO, FOTOGRAFÍAS. 
</t>
  </si>
  <si>
    <t xml:space="preserve">SE OTORGA APOYO ECONÓMICO A LAS MUJERES QUE SUFRIERON  UNA SITUACIÓN DE VIOLENCIA
</t>
  </si>
  <si>
    <t xml:space="preserve">VINCULACIÓN AL ÁREA DE SALUD PARA DETECCIONES, ESTUDIOS MÉDICOS PARA MEJORAR LA SALUD DE LA MUJER 
</t>
  </si>
  <si>
    <t xml:space="preserve">CARAVANA DE SALUD
</t>
  </si>
  <si>
    <t>100  NUMERO DE SERVICIOS</t>
  </si>
  <si>
    <t xml:space="preserve">FOTOGRAFÍAS, LISTA DE ASISTENCIA.
</t>
  </si>
  <si>
    <t xml:space="preserve">LAS MUJERES RECIBEN ATENCIÓN MÉDICA DE PROFESIONALES EN APOYO A SU  SALUD
</t>
  </si>
  <si>
    <t xml:space="preserve">SENSIBILIZACIÓN A HOMBRES GENERADORES DE VIOLENCIA QUE PERMITA ERRADICAR DICHO ACTO
</t>
  </si>
  <si>
    <t xml:space="preserve">REEDUCACIÓN PARA HOMBRES
</t>
  </si>
  <si>
    <t>50   NUMERO DE PARTICIPANTES</t>
  </si>
  <si>
    <t>LOS HOMBRES ACCEDEN A RECIBIR ORIENTACIÓN SOBRE TÉCNICAS DE CONTROL Y MANEJO DE IRA.</t>
  </si>
  <si>
    <t xml:space="preserve">SENSIBILIZACIÓN SOBRE TEMAS DE VIOLENCIA Y CONDICIONES DE IGUALDAD EN LA FAMILIA, SOCIEDAD.
</t>
  </si>
  <si>
    <t xml:space="preserve">DESARROLLO HUMANO
</t>
  </si>
  <si>
    <t>(A+B)</t>
  </si>
  <si>
    <t>1,500  NUMERO DE PERSONAS QUE ASISTEN A LOS TALLERES</t>
  </si>
  <si>
    <t>FOTOGRAFÍAS, LISTA DE ASISTENCIA.</t>
  </si>
  <si>
    <t xml:space="preserve">LOS HOMBRES ACCEDEN A RECIBIR ORIENTACIÓN SOBRE TÉCNICAS DE CONTROL Y MANEJO DE IRA.
</t>
  </si>
  <si>
    <t xml:space="preserve">ACCIONES DE FORTALECIMIENTO A LAS ACTIVIDADES Y DÍAS CONMEMORATIVOS DE LA MUJER REALIZADAS
</t>
  </si>
  <si>
    <t xml:space="preserve">EVENTOS
</t>
  </si>
  <si>
    <t>2  NUMERO DE BENEFICIARIOS</t>
  </si>
  <si>
    <t xml:space="preserve">LISTAS DE ASISTENCIA Y FOTOGRAFÍAS, HOJA DE OBSERVACIONES 
</t>
  </si>
  <si>
    <t xml:space="preserve">EL MUNICIPIO GESTIONA  PARA QUE ASISTAN LAS MUJERES Y RECIBAN LA INFORMACIÓN ADECUADA SOBRE LA CONMEMORACIÓN DE DICHOS EVENTOS
</t>
  </si>
  <si>
    <t xml:space="preserve">PROMOCIÓN DE ACTIVIDADES RELACIONADAS CONCIENTIZANDO EL VALOR DE LA MUJER EN LA SOCIEDAD MODERNA
</t>
  </si>
  <si>
    <t xml:space="preserve">DÍA INTERNACIONAL DE LA MUJER
</t>
  </si>
  <si>
    <t>500   NUMERO DE PARTICIPANTES</t>
  </si>
  <si>
    <t xml:space="preserve">LISTAS DE ASISTENCIA, FOTOGRAFÍAS,  
</t>
  </si>
  <si>
    <t xml:space="preserve">CONCIENTIZAMOS A LOS Y LAS ASISTENTES DE LA IMPORTANCIA DE GENERAR MISMAS OPORTUNIDADES ENTRE HOMBRES Y MUJERES
</t>
  </si>
  <si>
    <t xml:space="preserve">PROMOCIÓN DE ACTIVIDADES QUE SENSIBILICEN SOBRE LA VIOLENCIA QUE SE TIENE ACTUALMENTE DENTRO DE LA SOCIEDAD VÁLLENSE HACIA LAS MUJERES.
</t>
  </si>
  <si>
    <t xml:space="preserve">DÍA INTERNACIONAL DE LA ELIMINACIÓN DE LA VIOLENCIA CONTRA LA MUJER
25 DE NOVIEMBRE
</t>
  </si>
  <si>
    <t>250   NUMERO DE PARTICIPANTES</t>
  </si>
  <si>
    <t xml:space="preserve">CONCIENTIZAMOS A LOS Y LAS ASISTENTES DE LA IMPORTANCIA DE LA ERRADICACIÓN DE LA VIOLENCIA EN EL MUNICIPIO.
</t>
  </si>
  <si>
    <t xml:space="preserve">CONTRIBUIR A DISMINUIR EL REZAGO ESCOLAR MEDIANTE EL OTORGAMIENTO DE INCENTIVOS (BECAS) Y  BRINDAR COMPETENCIAS EDUCATIVAS QUE LES PERMITA ACCEDER A UNA MEJOR CALIDAD DE VIDA
</t>
  </si>
  <si>
    <t>2.1.1</t>
  </si>
  <si>
    <t>DIRECCIÓN DE EDUCACIÓN MUNICIPAL</t>
  </si>
  <si>
    <t xml:space="preserve">VARIACIÓN EN EL PORCENTAJE DE POBLACIÓN CON REZAGO EDUCATIVO.
</t>
  </si>
  <si>
    <t>5% DE DISMINUCIÓN  EN LA POBLACIÓN CON REZAGO EDUCATIVO</t>
  </si>
  <si>
    <t>CENSO DE POBLACIÓN Y  VIVIENDA, INEGI; ESTADÍSTICA BÁSICA DEL SISTEMA EDUCATIVO NACIONAL.</t>
  </si>
  <si>
    <t>LA SOCIEDAD EN GENERAL CORRESPONDE A LOS ESFUERZOS GUBERNAMENTALES APOYANDO LA EDUCACIÓN DE LOS MENORES PARA DISMINUIR DESERCIÓN ESCOLAR.</t>
  </si>
  <si>
    <t xml:space="preserve">LOS ESTUDIANTES DEL MUNICIPIO  TERMINAN SUS ESTUDIOS DE EDUCACIÓN BÁSICA 
</t>
  </si>
  <si>
    <t xml:space="preserve">PROMOVER LA PERMANENCIA DE LOS ESTUDIANTES EN LOS CENTROS ESCOLARES
</t>
  </si>
  <si>
    <t>60% DE ALUMNOS QUE CONCLUYEN EN EL MUNICIPIO SU EDUCACIÓN BÁSICA</t>
  </si>
  <si>
    <t>RESULTADOS DE INDICADORES EDUCATIVOS OFICIALES DE LA SEG</t>
  </si>
  <si>
    <t xml:space="preserve">EL ÍNDICE TERMINAL DE EDUCACIÓN BÁSICA SE INCREMENTARÁ BRINDANDO APOYO A LAS ESCUELAS CON UNIFORMES ESCOLARES DEPORTIVOS Y PROGRAMA DE BECAS </t>
  </si>
  <si>
    <t xml:space="preserve">ACCIONES DIRIGIDAS A ESCOLARES DE EDUCACIÓN  BÁSICA RECIBIDAS </t>
  </si>
  <si>
    <t xml:space="preserve">DESERCIÓN ESCOLAR
</t>
  </si>
  <si>
    <t>DATOS ESTADÍSTICOS DE COBERTURA Y ABANDONO ESCOLAR PROPORCIONADOS POR SEG</t>
  </si>
  <si>
    <t>LOS ÍNDICES DE DESERCIÓN ESCOLAR SE REDUCIRÁN REALIZANDO ACTIVIDADES CONJUNTAS CON LA SECRETARÍA DE EDUCACIÓN DEL ESTADO.</t>
  </si>
  <si>
    <t xml:space="preserve">PROMOCIÓN DE ESTÍMULOS A LA EDUCACIÓN BÁSICA.
</t>
  </si>
  <si>
    <t xml:space="preserve">APOYO FINANCIERO
</t>
  </si>
  <si>
    <t>1,461 BECAS ENTREGADOS  ALUMNOS EN EDUCACIÓN BÁSICA</t>
  </si>
  <si>
    <t xml:space="preserve">DATOS DE  REGISTRO, APROBACIÓN Y ENTREGA DE LOS ESTÍMULOS A LA EDUCACIÓN. </t>
  </si>
  <si>
    <t xml:space="preserve">LOS ALUMNOS BENEFICIADOS ENTREGAN LA INFORMACIÓN Y DOCUMENTACIÓN NECESARIA. </t>
  </si>
  <si>
    <t xml:space="preserve">ESTRATEGIAS DE PARTICIPACIÓN SOCIAL EN LA EDUCACIÓN A TRAVÉS DEL CONSEJO MUNICIPAL 
</t>
  </si>
  <si>
    <t xml:space="preserve">CUMPLIMIENTO DEL PLAN DE TRABAJO DE LOS COMITÉS.
</t>
  </si>
  <si>
    <t>2   NÚMERO DE ACTIVIDADES REALIZADAS DURANTE EL EJERCICIO</t>
  </si>
  <si>
    <t xml:space="preserve">CRONOGRAMA DE ACTIVIDADES, REPORTE DE ACTIVIDADES DE LOS COMITÉS; EVIDENCIA FOTOGRÁFICA. ACTA DE INSTALACIÓN DEL CONSEJO. </t>
  </si>
  <si>
    <t xml:space="preserve">EXISTE PARTICIPACIÓN ACTIVA POR PARTE DE LOS SECTORES SOCIALES INVOLUCRADOS EN LA EDUCACIÓN. </t>
  </si>
  <si>
    <t xml:space="preserve">PROMOCIÓN DE ACCIONES DIRIGIDAS A ALUMNOS DEL MUNICIPIO  INSCRITOS EN EL NIVEL DE EDUCACIÓN BÁSICA BENEFICIADOS CON LAS ACCIONES DE LOS COMITÉS DEL COMUPASE PARA MEJORAR SU PROCESO FORMATIVO.
</t>
  </si>
  <si>
    <t xml:space="preserve">VINCULACIÓN INSTITUCIONAL 
</t>
  </si>
  <si>
    <t>35, 216   NUMERO DE ALUMNOS ATENDIDOS</t>
  </si>
  <si>
    <t xml:space="preserve">ESTADÍSTICAS ESCOLARES DE LAS ESCUELAS ATENDIDAS. </t>
  </si>
  <si>
    <t xml:space="preserve">LAS ESCUELAS  ACCEDEN A  COLABORAR CON LAS ACTIVIDADES DE LOS  COMITÉS </t>
  </si>
  <si>
    <t xml:space="preserve">PROGRAMA ENCAMINADO A LA POBLACIÓN PARA ADQUIRIR  EL HABITO DE LECTURA QUE FORTALECE SUS CONOCIMIENTO Y HABILIDADES PERSONALES.
</t>
  </si>
  <si>
    <t xml:space="preserve">MEJORAR LAS  COMPETENCIAS EDUCATIVAS
</t>
  </si>
  <si>
    <t>5, 000  NUMERO DE PERSONAS INSCRITAS EN CÍRCULOS DE LECTURA</t>
  </si>
  <si>
    <t>REGISTROS DE ASISTENCIA A BIBLIOTECAS PUBLICAS MUNICIPALES.</t>
  </si>
  <si>
    <t xml:space="preserve">SE FOMENTA  EL USO DE LA LECTURA REALIZANDO CÍRCULOS EN LAS BIBLIOTECAS PÚBLICAS MUNICIPALES </t>
  </si>
  <si>
    <t xml:space="preserve">PROMOCIÓN DE CÍRCULOS DE LECTURA Y TALLERES EN LAS ESCUELAS
</t>
  </si>
  <si>
    <t xml:space="preserve">METODOLOGÍA PARA FORTALECER EL APRENDIZAJE
</t>
  </si>
  <si>
    <t>200 TALLERES  DE FOMENTO A LA LECTURA</t>
  </si>
  <si>
    <t>LISTAS DE ASISTENCIA, FOTOGRAFÍAS, REPORTES, E INFORMES.</t>
  </si>
  <si>
    <t>SE PARTICIPA EN LOS CURSOS Y CONCURSOS  PROGRAMADOS POR LA RED ESTATAL DE BIBLIOTECAS.</t>
  </si>
  <si>
    <t xml:space="preserve">PARTICIPACIÓN DE LAS ESCUELAS EN LA CELEBRACIÓN DE EVENTOS CONMEMORATIVOS.  
</t>
  </si>
  <si>
    <t xml:space="preserve">FORMACIÓN CÍVICA 
</t>
  </si>
  <si>
    <t>23,539 NUMERO DE ALUMNOS  CON PARTICIPACIÓN ACTIVA</t>
  </si>
  <si>
    <t>ACTAS DE REUNIONES, FOTOGRAFÍAS, COPIAS DE INVITACIONES.</t>
  </si>
  <si>
    <t>SE REALIZAR DESFILES CÍVICOS ASÍ COMO CEREMONIAS CONMEMORATIVAS PARA FOMENTAR EL CIVISMO.</t>
  </si>
  <si>
    <t xml:space="preserve">COORDINACIÓN PARA  LA REALIZACIÓN DE ACTOS CÍVICOS Y DESFILES.
</t>
  </si>
  <si>
    <t xml:space="preserve">ACTIVIDADES DE CARÁCTER  CONMEMORATIVO
</t>
  </si>
  <si>
    <t>22   NUMERO DE EVENTOS CONMEMORATIVOS  CÍVICOS Y CULTURALES</t>
  </si>
  <si>
    <t>ACTAS DE REUNIONES, FOTOGRAFÍAS, COPIAS DE PROGRAMAS REALIZADOS.</t>
  </si>
  <si>
    <t>SE REALIZAN DIFERENTES EVENTOS PARA FOMENTAR LA CULTURA Y EL CIVISMO.</t>
  </si>
  <si>
    <t xml:space="preserve">SE CONTRIBUYE A AUMENTAR LA COBERTURA DE ATENCIÓN A INSTITUCIONES EDUCATIVAS Y DEPORTIVAS URBANAS Y RURALES QUE NO CUENTAN CON INSTRUCTOR DE EDUCACIÓN FÍSICA.
</t>
  </si>
  <si>
    <t>2.2.3</t>
  </si>
  <si>
    <t>COMISIÓN MUNICIPAL DEL DEPORTE ? UNIDAD DEPORTIVA</t>
  </si>
  <si>
    <t xml:space="preserve">PERCEPCIÓN CIUDADANA SOBRE EL DEPORTE MUNICIPAL
</t>
  </si>
  <si>
    <t xml:space="preserve">80 % TOTAL DE PERSONAS CON RESPUESTA FAVORABLE/ TOTAL DE PERSONAS ENCUESTADAS) </t>
  </si>
  <si>
    <t xml:space="preserve">RESULTADOS DE LA ENCUESTA </t>
  </si>
  <si>
    <t xml:space="preserve">SE CUENTA CON LA PUBLICIDAD ADECUADA PARA LOGRAR LA INFORMACIÓN A LA POBLACIÓN INTERESADA
</t>
  </si>
  <si>
    <t xml:space="preserve">LOS HABITANTES DE VALLE DE SANTIAGO MEJORAN SU CALIDAD DE VIDA A TRAVÉS DE LOS PROGRAMAS OPERADOS POR LA COMISIÓN  MUNICIPAL DEL DEPORTE  
</t>
  </si>
  <si>
    <t xml:space="preserve">VARIACIÓN EN EL ÍNDICE DE DEPORTE EN EL MUNICIPIO
</t>
  </si>
  <si>
    <t>60% TOTAL DE PERSONAS QUE REALIZA ACTIVACIÓN FÍSICA EN EL MUNICIPIO / TOTAL DE LA POBLAC</t>
  </si>
  <si>
    <t xml:space="preserve">REGISTROS Y ESTADÍSTICAS MUNICIPALES Y  ESTATALES SOBRE  EL DEPORTE. 
</t>
  </si>
  <si>
    <t xml:space="preserve">CONTAR CON LAS INSTALACIONES ADECUADAS Y LOS INSTRUCTORES CAPACITADOS Y SUFICIENTES PARA ATENDER A LA POBLACIÓN
</t>
  </si>
  <si>
    <t xml:space="preserve">PROGRAMA DE FOMENTO AL DEPORTE EN TALENTOS REALIZADOS
</t>
  </si>
  <si>
    <t xml:space="preserve">AYUDA Y APOYOS PERSONALES OTORGADOS
</t>
  </si>
  <si>
    <t>100% TOTAL DE APOYOS OTORGADOS/ TOTAL DE APOYOS SOLICITADOS</t>
  </si>
  <si>
    <t xml:space="preserve">EXPEDIENTES SOBRE LOS APOYOS OTORGADOS Y LA PARTICIPACIÓN EN LAS COMPETENCIAS 
</t>
  </si>
  <si>
    <t xml:space="preserve">LOS PROVEEDORES SURTEN EN TIEMPO Y FORMA LAS SOLICITUDES Y SE CUENTA CON LA SUFICIENCIA PRESUPUESTAL PARA LLEVAR A CABO LA ADQUISICIÓN 
</t>
  </si>
  <si>
    <t xml:space="preserve">PROMOCIÓN DE TORNEOS Y EVENTOS DE COMPETENCIA
</t>
  </si>
  <si>
    <t xml:space="preserve">BUSCANDO NUEVOS TALENTOS
</t>
  </si>
  <si>
    <t xml:space="preserve">100% TOTAL DE EVENTOS REALIZADOS / TOTAL DE EVENTOS ORGANIZADOS </t>
  </si>
  <si>
    <t xml:space="preserve">REGISTROS Y BASE DE DATOS SOBRE EN DESARROLLO DE LOS EVENTOS DEPORTIVOS. EVIDENCIAS FOTOGRÁFICAS Y RESULTADOS. 
</t>
  </si>
  <si>
    <t xml:space="preserve">LOS COMPETENCIAS Y EVENTOS DEPORTIVOS SE REALIZAN DE ACUERDO AL PROGRAMA ANUAL DE ACTIVIDADES DE LA COMUDE
</t>
  </si>
  <si>
    <t xml:space="preserve">PROGRAMAS DE FORMACIÓN  Y CAPACITACIÓN REALIZADOS
</t>
  </si>
  <si>
    <t xml:space="preserve">PROFESIONALIZACIÓN DE LOS PROMOTORES DEPORTIVOS
</t>
  </si>
  <si>
    <t>6 NUMERO DE INSTRUCTORES Y PROFESORES CAPACITADOS</t>
  </si>
  <si>
    <t xml:space="preserve">LISTAS DE ASISTENCIA A LOS CURSOS, MATERIA DE LOS PROGRAMAS DE CAPACITACIÓN , EVIDENCIAS FOTOGRÁFICAS. 
</t>
  </si>
  <si>
    <t xml:space="preserve">SE CUENTA CON LOS INSTRUCTORES CAPACITADOS Y CON EL MATERIAL PARA LLEVAR A CABO EL PROGRAMA DE CAPACITACIÓN 
</t>
  </si>
  <si>
    <t xml:space="preserve"> ORGANIZACIÓN DE CURSOS, CERTIFICACIONES Y DIPLOMADOS
</t>
  </si>
  <si>
    <t xml:space="preserve">CAPACITACIÓN PERMANENTE
</t>
  </si>
  <si>
    <t xml:space="preserve">LOS INSTRUCTORES PARTICIPAN EL LOS PROGRAMAS DE CAPACITACIÓN  Y ATIENDEN LA CONVOCATORIA CORRESPONDIENTE
</t>
  </si>
  <si>
    <t xml:space="preserve">PROGRAMAS DE INTEGRACIÓN DE FAMILIAS, JÓVENES Y DEPORTISTAS IMPARTIDOS
</t>
  </si>
  <si>
    <t xml:space="preserve">DEPORTES PARA TODOS
</t>
  </si>
  <si>
    <t>70% NUMERO DE PERSONAS ACTIVADAS MENSUALMENTE/ NUMERO TOTAL DE LA POBLACIÓN</t>
  </si>
  <si>
    <t xml:space="preserve">SE REALIZAN LAS CAMPAÑAS DE PROMOCIÓN Y DIFUSIÓN EN EL MUNICIPIO Y LA POBLACIÓN ATIENDE LA CONVOCATORIA 
</t>
  </si>
  <si>
    <t xml:space="preserve">PROMOCIÓN DE DISCIPLINAS DEPORTIVAS 
</t>
  </si>
  <si>
    <t xml:space="preserve">ESCUELAS COMUDE
</t>
  </si>
  <si>
    <t xml:space="preserve">8  NUMERO DE DISCIPLINAS IMPARTIDAS (FUTBOL, ATLETISMO, BEISBOL, BÁSQUET BOL, CACHI BOL, </t>
  </si>
  <si>
    <t xml:space="preserve">LA PROMOCIÓN Y CONSTANCIA DE CUMPLIMIENTO EN FECHAS Y HORARIOS 
</t>
  </si>
  <si>
    <t xml:space="preserve">FORTALECER EL DESARROLLO ECONÓMICO CONTRIBUYENDO  A LA CREACIÓN DE EMPLEOS DIGNOS Y PRODUCTIVIDAD ECONÓMICA MUNICIPAL MEDIANTE LA ATRACCIÓN DE INVERSIONES DE ALTO IMPACTO Y EL FOMENTO AL AUTOEMPLEO EN VALLE DE SANTIAGO.
</t>
  </si>
  <si>
    <t>3.2.1</t>
  </si>
  <si>
    <t>DIRECCION DE DESARROLLO ECONÓMICO</t>
  </si>
  <si>
    <t xml:space="preserve">IDH/ICS/INEGI
</t>
  </si>
  <si>
    <t>2% ELEVAR EL ÍNDICE</t>
  </si>
  <si>
    <t>PNUD - INEGI</t>
  </si>
  <si>
    <t xml:space="preserve">SE TIENE MAYOR APERTURA PARA NEGOCIACIÓN CON LAS EMPRESAS Y SU INSTALACIÓN EN EL MUNICIPIO; ASÍ COMO MAYOR APOYO PARA LA CREACIÓN Y FORTALECIMIENTO DE MIPYMES.
</t>
  </si>
  <si>
    <t xml:space="preserve">EL MUNICIPIO DE VALLE DE SANTIAGO MANTIENE UN CRECIMIENTO CONSTANTE EN EL PORCENTAJE DE FUENTES DE EMPLEO ACTUALMENTE.
</t>
  </si>
  <si>
    <t xml:space="preserve">VARIACIONES PORCENTUALES DE EMPLEO EN VALLE DE SANTIAGO  
</t>
  </si>
  <si>
    <t>10% DE  INCREMENTO DEL EMPLEOS GENERADOS EN EL AÑO EN CURSO / EMPLEOS GENERADOS EL AÑO A</t>
  </si>
  <si>
    <t xml:space="preserve">DESARROLLO ECONÓMICO -  BOLSA DE EMPLEO
</t>
  </si>
  <si>
    <t>EXISTE GRAN APOYO E INTERÉS POR PARTE DEL PRESIDENTE MUNICIPAL PARA  EL INCREMENTO EN EL NÚMERO DE EMPLEOS GENERADOS, EMPRESAS INSTALADAS Y FORTALECIDAS</t>
  </si>
  <si>
    <t xml:space="preserve">SISTEMA PARA LA ATRACCIÓN DE NUEVAS INVERSIONES IMPLEMENTADO
</t>
  </si>
  <si>
    <t xml:space="preserve">TOTAL DE INVERSIÓN INSTALADA EN EL MUNICIPIO CON RESPECTO AL AÑO ANTERIOR
</t>
  </si>
  <si>
    <t>10% INVERSIÓN INSTALADA EN EL MUNICIPIO RESPECTO AL TOTAL DE EMPRESAS/ INVERSIÓN INSTALA</t>
  </si>
  <si>
    <t>SECRETARÍA DE DESARROLLO ECONÓMICO SUSTENTABLE  DIRECCIÓN DE DESARROLLO ECONÓMICO</t>
  </si>
  <si>
    <t>EL SISTEMA DE ATRACCIÓN DE INVERSIÓN SE ENCUENTRA DANDO RESULTADOS MUY FAVORABLES PARA EL CRECIMIENTO DE LA ECONOMÍA DEL MUNICIPIO</t>
  </si>
  <si>
    <t xml:space="preserve">ATRACCIÓN Y NEGOCIACIÓN CON EMPRESAS PARA SU INSTALACIÓN EN EL MUNICIPIO.
</t>
  </si>
  <si>
    <t xml:space="preserve">EMPRESAS NUEVAS INSTALADAS EN EL MUNICIPIO
</t>
  </si>
  <si>
    <t>4  NÚMERO DE EMPRESAS</t>
  </si>
  <si>
    <t xml:space="preserve">LA EMPRESAS SE MUESTRAN MUY INTERESADAS EN INVERTIR EN EL MUNICIPIO DEBIDO A LOS INCENTIVOS Y GESTIONES ÁGILES QUE SE LES OFERTAN </t>
  </si>
  <si>
    <t xml:space="preserve">IMPLEMENTACIÓN DE APOYO CON CAPACITACIÓN REQUERIDA POR EL SECTOR EMPRESARIAL PAE BECATE
</t>
  </si>
  <si>
    <t xml:space="preserve"> PERSONAS CAPACITADAS A TRAVÉS DE PAE BECATE  
</t>
  </si>
  <si>
    <t xml:space="preserve">60  NÚMERO DE PERSONAS </t>
  </si>
  <si>
    <t xml:space="preserve">SERVICIO NACIONAL  DE EMPLEO </t>
  </si>
  <si>
    <t>LAS EMPRESAS SE ENCUENTRAN SATISFECHAS CON EL APOYO PARA SU PROCESO DE CAPACITACIÓN DE PERSONAL</t>
  </si>
  <si>
    <t xml:space="preserve">IMPLEMENTACIÓN DE APOYO Y PROMOCIÓN A RECLUTAMIENTO DE EMPRESAS
</t>
  </si>
  <si>
    <t xml:space="preserve">NÚMERO DE RECLUTAMIENTOS REALIZADOS  
</t>
  </si>
  <si>
    <t>130  NÚMERO DE RECLUTAMIENTOS</t>
  </si>
  <si>
    <t xml:space="preserve">DESARROLLO ECONÓMICO MUNICIPAL - BOLSA DE EMPLEO </t>
  </si>
  <si>
    <t>SE TIENE UN INCREMENTO DE NÚMERO DE COLOCADOS EN VACANTES Y UNA DISMINUCIÓN DE ROTACIÓN DE PERSONAL EN LAS EMPRESAS QUE SE HAN APOYADO</t>
  </si>
  <si>
    <t xml:space="preserve">APLICACIÓN DE LA MEJORA REGULATORIA Y SUS INSTRUMENTOS EN EL MUNICIPIO
</t>
  </si>
  <si>
    <t xml:space="preserve">PORCENTAJE DE ACTUALIZACIÓN DE INSTRUMENTOS  CON EL AÑO ANTERIOR                                               
</t>
  </si>
  <si>
    <t>100 %   TOTAL DE INSTRUMENTOS ACTUALIZADOS</t>
  </si>
  <si>
    <t>COFEMER-TRANSPARENCIA Y RENDICIÓN DE CUENTAS - MEJORA REGULATORIA ESTATAL SECRETARIA DE TRANSAPARENCIA Y RENDICION DE CUENTAS</t>
  </si>
  <si>
    <t>SE CUENTA CON UN MARCO REGULATORIO ACTUALIZADO MEJORANDO EN GRAN MEDIDA LAS BUENAS PRÁCTICAS DE REGULACIÓN EN LA ADMINISTRACIÓN PÚBLICA DEL MUNICIPIO.</t>
  </si>
  <si>
    <t xml:space="preserve">FONDOS PARA LA CREACIÓN Y CONSOLIDACIÓN DE MIPYMES GESTIONADOS
</t>
  </si>
  <si>
    <t xml:space="preserve">PORCENTAJE DE FAMILIAS BENEFICIADAS A TRAVÉS DE FONDOS DE FINANCIAMIENTO CON RESPECTO A LOS DEL AÑO ANTERIOR  
</t>
  </si>
  <si>
    <t>12% TOTAL DE FAMILIAS BENEFICIADAS / FAMILIAS BENEFICIADAS EL AÑO ANTERIOR</t>
  </si>
  <si>
    <t>SERVICIO NACIONAL DE EMPLEO, SECRETARIA DE DESARROLLO ECONÓMICO SUSTENTABLE,  DESARROLLO  ECONÓMICO MUNICIPAL</t>
  </si>
  <si>
    <t>LOS CIUDADANOS SE MUESTRAN MUY CONFORMES Y COMPROMETIDOS CON LA LABOR DE FORTALECER SUS NEGOCIOS</t>
  </si>
  <si>
    <t xml:space="preserve">GESTIÓN DEL PROGRAMA FOMENTO AL AUTOEMPLEO
</t>
  </si>
  <si>
    <t xml:space="preserve">FAMILIAS BENEFICIADAS CON FOMENTO AL AUTOEMPLEO    
</t>
  </si>
  <si>
    <t xml:space="preserve">4   NÚMERO DE FAMILIAS BENEFICIADAS </t>
  </si>
  <si>
    <t>SERVICIO NACIONAL DE EMPLEO</t>
  </si>
  <si>
    <t>LAS FAMILIAS DEL MUNICIPIO DE MUESTRAN SATISFECHAS POR EL APOYO AL AUTOEMPLEO PERMITIÉNDOLES INICIAR UN NEGOCIO PROPIO</t>
  </si>
  <si>
    <t xml:space="preserve">GESTIÓN DEL PROGRAMA MODERNIZACIÓN AL COMERCIO DETALLISTA EN MARCHA
</t>
  </si>
  <si>
    <t>8  NÚMERO DE FAMILIAS  BENEFICIADAS</t>
  </si>
  <si>
    <t>SECRETARÍA DE DESARROLLO ECONÓMICO SUSTENTABLE</t>
  </si>
  <si>
    <t>LOS COMERCIANTES DE MUNICIPIO SE HAN VISTO BENEFICIADOS MODERNIZANDO SUS COMERCIOS</t>
  </si>
  <si>
    <t xml:space="preserve">GESTIÓN DE CRÉDITOS FONDOS GUANAJUATO DE FINANCIAMIENTO.
</t>
  </si>
  <si>
    <t xml:space="preserve">FAMILIAS BENEFICIADAS CON FONDOS GUANAJUATO  
</t>
  </si>
  <si>
    <t>50  NÚMERO DE FAMILIAS BENEFICIADAS</t>
  </si>
  <si>
    <t>FONDOS GUANAJUATO</t>
  </si>
  <si>
    <t xml:space="preserve">GESTIÓN DEL PROGRAMA MI PLAZA
</t>
  </si>
  <si>
    <t xml:space="preserve">FAMILIAS BENEFICIADAS CON PROGRAMA MI PLAZA       
</t>
  </si>
  <si>
    <t>10  NÚMERO DE FAMILIAS BENEFICIADAS</t>
  </si>
  <si>
    <t xml:space="preserve">SERVICIO DE BOLSA DE EMPLEO IMPLEMENTADO
</t>
  </si>
  <si>
    <t xml:space="preserve">PORCENTAJE DE EMPLEOS GENERADOS CON RESPECTO A LOS DEL AÑO ANTERIOR.  
</t>
  </si>
  <si>
    <t>10 % INCREMENTO DEL NÚMERO DE COLOCADOS EN EMPLEO / TOTAL DE COLOCADOS EN EMPLEO RESPECTO</t>
  </si>
  <si>
    <t>SE A INCREMENTADO EL NÚMERO DE COLOCADOS EN VACANTES</t>
  </si>
  <si>
    <t xml:space="preserve">VINCULACIÓN DE OFERTANTES Y SOLICITANTES DE EMPLEO.
</t>
  </si>
  <si>
    <t xml:space="preserve">PERSONAS COLOCADAS EN  VACANTES/ 
PERSONAS COLOCADAS CON RESPECTO AL TOTAL DE SOLICITANTES DE EMPLEO
</t>
  </si>
  <si>
    <t>1,100  NÚMERO DE COLOCADOS</t>
  </si>
  <si>
    <t>LOS OFERTANTES DE EMPLEO SE ENCUENTRAN SATISFECHOS POR EL SERVICIO DE COLOCACIÓN</t>
  </si>
  <si>
    <t xml:space="preserve">GESTIÓN DE APOYOS ECONÓMICOS, ASESORÍAS A TRAVÉS DEL PROGRAMA REPATRIADOS TRABAJANDO
</t>
  </si>
  <si>
    <t xml:space="preserve">FAMILIAS BENEFICIADAS  POR REPATRIADOS TRABAJANDO
</t>
  </si>
  <si>
    <t>16  NÚMERO DE FAMILIAS</t>
  </si>
  <si>
    <t>LAS FAMILIAS VALLENSES SE MUESTRAN PARTICIPES CON EL PROGRAMA REPATRIADOS TRABAJANDO</t>
  </si>
  <si>
    <t xml:space="preserve">PUBLICACIÓN DE VACANTES
</t>
  </si>
  <si>
    <t xml:space="preserve">VACANTES PUBLICADAS
</t>
  </si>
  <si>
    <t xml:space="preserve">280  NÚMERO DE VACANTES PUBLICADAS </t>
  </si>
  <si>
    <t>SE GENERA UN GRAN NÚMERO DE VACANTES PUBLICADAS Y SEGUIMIENTO A COLOCADOS EN LAS MISMAS</t>
  </si>
  <si>
    <t xml:space="preserve">VINCULACIÓN Y ASESORÍAS PARA TRABAJO EN CANADÁ A TRAVÉS DEL PROGRAMA MIGRANTES CANADÁ
</t>
  </si>
  <si>
    <t xml:space="preserve">PERSONAS VINCULADAS AL PROGRAMA MIGRANTES A CANADÁ   
</t>
  </si>
  <si>
    <t>10  NÚMERO DE PERSONAS VINCULADAS</t>
  </si>
  <si>
    <t>LAS FAMILIAS VALLENSES MUESTRAN PARTICIPACIÓN EN EL PROGRAMA MIGRANTES A CANADÁ</t>
  </si>
  <si>
    <t xml:space="preserve">CENTRO DE ATENCIÓN EMPRESARIAL OPERADO
</t>
  </si>
  <si>
    <t xml:space="preserve">COSTO BENEFICIO A LA CIUDADANÍA GENERADO POR LOS SERVICIOS OTORGADOS CON RESPECTO A LOS DEL AÑO ANTERIOR. 
</t>
  </si>
  <si>
    <t xml:space="preserve">2% TOTAL DE COSTO BENEFICIO/ TOTAL DE COSTO BENEFICIO CON RESPECTO AL AÑO ANTERIOR </t>
  </si>
  <si>
    <t>MEJORA REGULATORIA - SECRETARÍA DE TRANSPARENCIA Y RENDICIÓN DE CUENTAS</t>
  </si>
  <si>
    <t>LOS SERVICIOS OTORGADOS POR PARTE DEL CAE GENERAN UN COSTO BENEFICIO CONSIDERABLE PARA LA CIUDADANÍA</t>
  </si>
  <si>
    <t xml:space="preserve">IMPARTICIÓN DE ASESORÍAS DE ÍNDOLE EMPRESARIAL
</t>
  </si>
  <si>
    <t xml:space="preserve">ASESORÍAS OTORGADAS   A EMPRENDEDORES Y EMPRESARIOS
</t>
  </si>
  <si>
    <t>50 NÚMERO DE ASESORÍAS OTORGADAS</t>
  </si>
  <si>
    <t>LOS EMPRENDEDORES Y MICROEMPRESARIOS TIENEN GRAN INTERÉS, ASISTIENDO A LAS ASESORÍAS BRINDADAS POR PARTE DEL CAE</t>
  </si>
  <si>
    <t xml:space="preserve">GESTIÓN DE TRÁMITES FISCALES PARA RIF
</t>
  </si>
  <si>
    <t>2,800GESTIÓN DE TRÁMITES FISCALES PARA RIF</t>
  </si>
  <si>
    <t>LOS RIF MUESTRAN GRAN APROBACIÓN Y PARTICIPACIÓN POR MANTENERSE CONSTANTES EN ACUDIR A REALIZAR SUS TRÁMITES FISCALES</t>
  </si>
  <si>
    <t xml:space="preserve">IMPLEMENTACIÓN DEL SISTEMA DE APERTURA RÁPIDA DE EMPRESAS PARA TRÁMITE DE PERMISO DE USO DE SUELO DE BAJO RIESGO
</t>
  </si>
  <si>
    <t xml:space="preserve">PORCENTAJE DE PERMISOS DE USO DE SUELO SARE  GESTIONADOS Y EXPEDIDOS EN TIEMPO ESTABLECIDO
</t>
  </si>
  <si>
    <t>90 % (TOTAL DE PERMISOS EXPEDIDAS EN TIEMPO / TOTAL DE PERMISOS EXPEDIDOS EN EL AÑO OBJET</t>
  </si>
  <si>
    <t xml:space="preserve">ALTA PARTICIPACIÓN POR PARTE DE DESARROLLO URBANO PARA LA AGILIZACIÓN EN GRAN MEDIDA LA APERTURA DE RÁPIDA DE EMPRESAS DE GIROS DE BAJO RIESGO 
GESTIÓN OPORTUNA PARA LA APERTURA DE EMPRESAS DE BAJO RIESGO EN EL MUNICIPIO </t>
  </si>
  <si>
    <t xml:space="preserve">GESTIÓN DE CURSOS DE CAPACITACIÓN A TRAVÉS DEL INSTITUTO ESTATAL DE CAPACITACIÓN IECA
</t>
  </si>
  <si>
    <t xml:space="preserve"> CURSOS DE CAPACITACIÓN A TRAVÉS DE IECA 
</t>
  </si>
  <si>
    <t xml:space="preserve">6 NÚMERO DE CURSOS DE CAPACITACIÓN </t>
  </si>
  <si>
    <t>IECA - DESARROLLO ECONÓMICO MUNICIPAL</t>
  </si>
  <si>
    <t>LA IMPARTICIÓN DE CURSOS DE CAPACITACIÓN A LOGRADO SUMAR UN GRAN NÚMERO DE PERSONAS CAPACITADAS PARA EJERCER UN OFICIOS QUE LES PERMITE AUTO EMPLEARSE.</t>
  </si>
  <si>
    <t xml:space="preserve">FORTALECER EL DESARROLLO MUNICIPAL A PARTIR DE EXCELENTES SERVICIOS TURÍSTICOS PARA BENEFICIO DE LOS HABITANTES DE VALLE DE SANTIAGO IMPLEMENTADOS
</t>
  </si>
  <si>
    <t>3.3.1</t>
  </si>
  <si>
    <t>DIRECCION DE TURISMO</t>
  </si>
  <si>
    <t xml:space="preserve">ÍNDICE DE DESARROLLO HUMANO
</t>
  </si>
  <si>
    <t>ELEVAR EL ÍNDICE EN UN 4% ANUAL</t>
  </si>
  <si>
    <t>PNUD-INEGI</t>
  </si>
  <si>
    <t xml:space="preserve">DATOS OPORTUNOS EMITIDOS Y PUBLICADOS 
</t>
  </si>
  <si>
    <t xml:space="preserve">EL MUNICIPIO DE VALLE DE SANTIAGO CUENTA CON DESARROLLO TURÍSTICO INNOVADOR Y EFICIENTE
</t>
  </si>
  <si>
    <t xml:space="preserve">FORTALECIMIENTO DEL SECTOR TURÍSTICO
</t>
  </si>
  <si>
    <t xml:space="preserve">1,500 NUMERO DE VISITANTES EN 2 DESTINOS TURÍSTICOS </t>
  </si>
  <si>
    <t xml:space="preserve">PROGRAMA DE ACTIVIDADES REALIZADAS, CONTENIDO DE LOS PROGRAMAS, EVIDENCIAS FOTOGRÁFICAS, OTROS 
</t>
  </si>
  <si>
    <t xml:space="preserve">LOS DESTINOS TURÍSTICOS SE ENCUENTRAN EN OPTIMAS CONDICIONES 
</t>
  </si>
  <si>
    <t xml:space="preserve">OFERTA TURÍSTICA MUNICIPAL CONOCIDA E IMPULSADA
</t>
  </si>
  <si>
    <t xml:space="preserve">REALIZACIÓN DE EVENTOS 
</t>
  </si>
  <si>
    <t>NÚMERO EVENTOS REALIZADOS DURANTE EL PERIODO</t>
  </si>
  <si>
    <t xml:space="preserve">INFORMACIÓN SOBRE EL TIPO DE EVENTOS REALIZADOS, CONTENIDO DE LOS EVENTOS, MATERIAL DE PROMOCIÓN, EVIDENCIAS FOTOGRÁFICAS 
</t>
  </si>
  <si>
    <t xml:space="preserve">SE CUENTA CON LOS ELEMENTOS TÉCNICO, DE INFRAESTRUCTURA ETC. PARA SU REALIZACIÓN. 
</t>
  </si>
  <si>
    <t xml:space="preserve">IMPLEMENTACIÓN DE UN SISTEMA INTEGRAL Y ESTRATÉGICO DE INFORMACIÓN Y COMUNICACIÓN . 
</t>
  </si>
  <si>
    <t xml:space="preserve">ESTRATEGIA DE ATENCIÓN AL TURISTA Y VISITANTE
</t>
  </si>
  <si>
    <t>1  PROYECTO INTEGRADO E IMPLEMENTADO</t>
  </si>
  <si>
    <t xml:space="preserve">MEMORIA, INFORMACIÓN Y DOCUMENTACIÓN SOBRE EL PROYECTO DESARROLLADO. 
</t>
  </si>
  <si>
    <t xml:space="preserve">SE CUENTA CON LA VINCULACIÓN DE DEPENDENCIAS DE LOS DISTINTOS NIVELES DE GOBIERNO PARA SU REALIZACIÓN 
</t>
  </si>
  <si>
    <t xml:space="preserve">CAPACITACIÓN Y CERTIFICACIÓN DEL PERSONAL DEL SECTOR TURÍSTICO
</t>
  </si>
  <si>
    <t xml:space="preserve">PROFESIONALIZACIÓN DEL SECTOR
</t>
  </si>
  <si>
    <t>NÚMERO DE PERSONAS CAPACITADAS Y CERTIFICADAS</t>
  </si>
  <si>
    <t xml:space="preserve">MATERIAL DE CAPACITACIÓN UTILIZADO, CARPETAS, INFORMACIÓN, ÍNDICES Y CONTENIDO DE LOS PROGRAMAS 
</t>
  </si>
  <si>
    <t xml:space="preserve">SE CUENTA CON LOS CURSOS, LOS PROGRAMAS A IMPARTIR Y LAS INSTITUCIONES ENCARGADAS DE LAS ACETIFICACIONES
</t>
  </si>
  <si>
    <t xml:space="preserve">IMPLEMENTACIÓN DE UNA MODERNA SEÑALÉTICA MUNICIPAL
</t>
  </si>
  <si>
    <t xml:space="preserve">MEJORAR LA SEÑALÉTICA DE LOS PUNTOS TURÍSTICOS 
</t>
  </si>
  <si>
    <t>1  NUMERO DE PROYECTO INTEGRAL</t>
  </si>
  <si>
    <t xml:space="preserve">EXPEDIENTES DE LA SEÑALÉTICA IMPLEMENTADA, JUSTIFICACIÓN Y BENEFICIO DE SU IMPLEMENTACIÓN, EVIDENCIAS FOTOGRÁFICAS </t>
  </si>
  <si>
    <t xml:space="preserve">LAS ÁREAS CORRESPONDIENTES CUENTAN CON EL MATERIAL  Y LA AUTORIZACIÓN PARA SU INCORPORACIÓN  EN LAS RUTAS SEÑALADAS
</t>
  </si>
  <si>
    <t xml:space="preserve">SISTEMA DE PROMOCIÓN Y DIFUSIÓN  TURÍSTICA A PARTICULARES IMPLEMENTADO
</t>
  </si>
  <si>
    <t xml:space="preserve">ESTRATEGIAS IMPLEMENTADAS 
</t>
  </si>
  <si>
    <t>12  NÚMERO DE ACTIVIDADES DE PROMOCIÓN REALIZADAS</t>
  </si>
  <si>
    <t xml:space="preserve">DISEÑO Y ELABORACIÓN DE LOS MATERIALES UTILIZADOS PARA LAS CAMPAÑAS, MATERIAL FINAL. 
</t>
  </si>
  <si>
    <t xml:space="preserve">SE CUENTA CON LOS RECURSOS NECESARIOS EN LAS PARTIDAS CORRESPONDIENTES PARA SU ELABORACIÓN Y PUBLICACIÓN. 
</t>
  </si>
  <si>
    <t xml:space="preserve">IMPLEMENTACIÓN DE UN NUEVO REGLAMENTO MUNICIPAL
</t>
  </si>
  <si>
    <t xml:space="preserve">NORMATIVIDAD Y REGULACIÓN 
</t>
  </si>
  <si>
    <t>1  DOCUMENTO ACTUALIZADO Y PUBLICADO</t>
  </si>
  <si>
    <t xml:space="preserve">REGLAMENTO ACTUALIZADO Y PUBLICADO
</t>
  </si>
  <si>
    <t xml:space="preserve">LOS MIEMBROS DEL CABILDO AUTORIZAN Y APRUEBAN EL REGLAMENTO PARA SU POSTERIOR PUBLICACIÓN. 
</t>
  </si>
  <si>
    <t xml:space="preserve">COORDINACIÓN CON DEPENDENCIAS PARA LA IMPLEMENTACIÓN DE NUEVOS PROGRAMAS PÚBLICOS
</t>
  </si>
  <si>
    <t>6   NÚMERO DE ACCIONES DE COORDINACIÓN CON DEPENDENCIAS EJECUTADAS</t>
  </si>
  <si>
    <t xml:space="preserve">AGENDAS DE VINCULACIÓN TRANSVERSAL, MINUTAS ELABORADAS Y ACUERDOS TOMADOS CON SU RESPECTIVO SEGUIMIENTO.  
</t>
  </si>
  <si>
    <t xml:space="preserve">SE LOGRA LA CONVOCATORIA SUFICIENTE Y NECESARIA PARA LA CELEBRACIÓN DE LAS REUNIONES Y EL SEGUIMIENTO DE ACUERDOS 
</t>
  </si>
  <si>
    <t xml:space="preserve">CONVOCATORIA PARA LA SELECCIÓN DEL DISEÑO DE LA MARCA TURÍSTICA DEL MUNICIPIO
</t>
  </si>
  <si>
    <t xml:space="preserve">PARTICIPACIÓN DE LOS SECTORES 
</t>
  </si>
  <si>
    <t xml:space="preserve">1  NUMERO DE CONVOCATORIAS REALIZADAS </t>
  </si>
  <si>
    <t xml:space="preserve">MATERIAL DE LA CONVOCATORIA, ESTRATEGIAS DE PARTICIPACION,REGLAS DE OPERACIÓN Y  RESULTADO FINAL 
</t>
  </si>
  <si>
    <t xml:space="preserve">CONTRIBUIR A FORTALECER LA CONSERVACIÓN DE UN MEDIO AMBIENTE SUSTENTABLE DE FLORA Y FAUNA INTEGRANDO A LA POBLACIÓN A FIN DE ELEVAR SU CALIDAD DE VIDA
</t>
  </si>
  <si>
    <t>3.4.1</t>
  </si>
  <si>
    <t>DIRECCION DE ECOLOGÍA</t>
  </si>
  <si>
    <t xml:space="preserve">PERCEPCIÓN CIUDADANA
</t>
  </si>
  <si>
    <t xml:space="preserve">80% DE RESPUESTAS FAVORABLES </t>
  </si>
  <si>
    <t xml:space="preserve">RESULTADO DE LA ENCUESTA
</t>
  </si>
  <si>
    <t xml:space="preserve">ALTA COLABORACIÓN DE LA CIUDADANÍA Y DE LAS AUTORIDADES EN EL AUMENTO DE PARTICIPACIÓN ECOLÓGICO SUSTENTABLE
</t>
  </si>
  <si>
    <t xml:space="preserve">EL MUNICIPIO CUENTA CON UN SISTEMA DE PLANEACIÓN Y CONTROL PARA LA REFORESTACIÓN, TECNIFICADA Y REGULADA, PARA LA DISMINUCIÓN DE QUEMAS Y TALAS CLANDESTINAS.
</t>
  </si>
  <si>
    <t xml:space="preserve">SUPERFICIES REFORESTADAS
</t>
  </si>
  <si>
    <t xml:space="preserve">110 NUMERO DE SUPERFICIES CUBIERTAS REFORESTADAS </t>
  </si>
  <si>
    <t xml:space="preserve">EVIDENCIA FOTOGRÁFICA Y ARCHIVOS
</t>
  </si>
  <si>
    <t xml:space="preserve">ALTA DISPOSICIÓN, DE LAS AUTORIDADES CORRESPONDIENTES PARA CONTROL DE TALAS Y QUEMAS
</t>
  </si>
  <si>
    <t xml:space="preserve">PERSONAL CAPACITADO  PARA CADA ACTIVIDAD DESEMPEÑADA </t>
  </si>
  <si>
    <t xml:space="preserve">CONCIENTIZACIÓN AMBIENTAL
</t>
  </si>
  <si>
    <t>1,100  NUMERO DE SUPERVISIONES Y PLATICAS PARA  LA DISMINUCIÓN DE TALAS Y QUEMAS ILEGALES</t>
  </si>
  <si>
    <t xml:space="preserve">LISTA DE ASISTENCIA Y EVIDENCIA FOTOGRÁFICA
</t>
  </si>
  <si>
    <t xml:space="preserve">MAYOR COORDINACIÓN, CONTROL Y MEJORA DEL ENTORNO AMBIENTAL
</t>
  </si>
  <si>
    <t xml:space="preserve">IMPLEMENTACIÓN DE PROYECTOS DE CAPACITACIÓN Y GESTIÓN.
</t>
  </si>
  <si>
    <t xml:space="preserve">OTORGAMIENTO DE PERMISOS
</t>
  </si>
  <si>
    <t>600 TOTAL DE PERMISOS DE TALAS OTORGADOS</t>
  </si>
  <si>
    <t xml:space="preserve">AUTORIZACIÓN DEL PERMISO OTORGADO
</t>
  </si>
  <si>
    <t xml:space="preserve">CONTROL EN LA PERDIDA DE LA BIODIVERSIDAD
</t>
  </si>
  <si>
    <t xml:space="preserve"> IMPLEMENTACIÓN DE SEÑALÉTICA MUNICIPAL PROMOVIENDO CAMBIOS EN LA EDUCACIÓN  EN GENERAL
</t>
  </si>
  <si>
    <t xml:space="preserve">IMPLEMENTAR SEÑALÉTICA
</t>
  </si>
  <si>
    <t>30 NUMERO TOTAL DE SEÑALÉTICA IMPLEMENTADA</t>
  </si>
  <si>
    <t xml:space="preserve">LISTA DE MATERIAL, EVIDENCIAS FOTOGRÁFICAS, DONACIÓN DEL ESTADO
</t>
  </si>
  <si>
    <t xml:space="preserve">ÍNDICE DE MEJORA EN EL  ENTORNO PARA EL MEDIO AMBIENTE
</t>
  </si>
  <si>
    <t xml:space="preserve">IMPLEMENTACIÓN DE  SISTEMA DE PLANEACIÓN PARTICIPATIVA
</t>
  </si>
  <si>
    <t xml:space="preserve">ACCIONES DE REFORESTACIÓN
</t>
  </si>
  <si>
    <t>6,000  ACCIONES  EN LA PARTICIPACIÓN DE CIUDADANÍA CON LA DONACIÓN DE ARBOLES  ( REFORE</t>
  </si>
  <si>
    <t xml:space="preserve">EVIDENCIAS FOTOGRÁFICAS, ARCHIVO DEL ÁREA, CARTAS DE AGRADECIMIENTO
</t>
  </si>
  <si>
    <t>ÍNDICE DE PARTICIPACIÓN DE LA CIUDADANÍA</t>
  </si>
  <si>
    <t xml:space="preserve">DIFUSIÓN DE PROGRAMA DE MEJORAMIENTO AMBIENTAL
</t>
  </si>
  <si>
    <t xml:space="preserve">CAMPAÑA DE DIFUSIÓN
</t>
  </si>
  <si>
    <t>10   ACCIONES DE DIFUSIÓN REALIZADOS</t>
  </si>
  <si>
    <t xml:space="preserve">MATERIAL DE DIFUSIÓN ELABORADO E IMPLEMENTADO
</t>
  </si>
  <si>
    <t xml:space="preserve">CAMBIO  Y TRANSFORMACIÓN POSITIVA POR LA PARTICIPACIÓN DE LAS PERSONAS
</t>
  </si>
  <si>
    <t xml:space="preserve">PROGRAMA DE CAPACITACIÓN SOBRE USO DE SUELO Y ATENCIÓN A LA VOCACIÓN DE LOS ECOSISTEMAS EN REGIÓN IMPLEMENTADA
</t>
  </si>
  <si>
    <t xml:space="preserve">CONCIENTIZACIÓN SOCIAL
</t>
  </si>
  <si>
    <t xml:space="preserve">200  TOTAL DE HABITANTES CAPACITADOS AÑO ACTUAL </t>
  </si>
  <si>
    <t xml:space="preserve">PARTICIPACIÓN CIUDADANA, MEJORA AMBIENTAL
</t>
  </si>
  <si>
    <t xml:space="preserve">IMPLEMENTACIÓN DE PROGRAMAS DE CAPACITACIÓN EN LA APLICACIÓN A TÉCNICAS PARA ELABORACIÓN DE ARTESANÍAS CON RESIDUOS SOLIDOS URBANOS
</t>
  </si>
  <si>
    <t xml:space="preserve">ASISTENCIA TÉCNICA 
</t>
  </si>
  <si>
    <t>300  TOTAL DE HABITANTES ASESORADOS EN TÉCNICAS PARA ELABORACIÓN DE ARTESANÍAS</t>
  </si>
  <si>
    <t xml:space="preserve">LISTAS DE ASISTENCIA, REGISTROS Y EVIDENCIAS. 
</t>
  </si>
  <si>
    <t>PARTICIPACIÓN DE LA CIUDADANÍA</t>
  </si>
  <si>
    <t xml:space="preserve">PROGRAMA DE HUERTOS FAMILIARES IMPLEMENTADOS
</t>
  </si>
  <si>
    <t xml:space="preserve">ECONOMÍA FAMILIAR
</t>
  </si>
  <si>
    <t>30  TOTAL DE HUERTOS FAMILIARES IMPLEMENTADOS</t>
  </si>
  <si>
    <t xml:space="preserve">EVIDENCIA FOTOGRÁFICA DE LA DONACIÓN </t>
  </si>
  <si>
    <t xml:space="preserve">DISPOSICIÓN Y APOYO DE REGIDORES  
</t>
  </si>
  <si>
    <t xml:space="preserve">CAPACITACIÓN EN LA ELABORACIÓN DE HUERTOS FAMILIARES
</t>
  </si>
  <si>
    <t xml:space="preserve">DESARROLLO DE CONOCIMIENTOS Y HABILIDADES 
</t>
  </si>
  <si>
    <t xml:space="preserve">80  TOTAL DE HABITANTES CAPACITADOS  EN HUERTOS FAMILIARES </t>
  </si>
  <si>
    <t xml:space="preserve">MATERIAL DE CAPACITACIÓN, LISTAS DE ASISTENCIA, PLANES DE NEGOCIOS Y EVIDENCIAS FOTOGRÁFICAS 
</t>
  </si>
  <si>
    <t>PARTICIPACIÓN CON EL INSTITUTO DE ECOLOGÍA PARA LA CAPACITACIÓN Y EL AYUNTAMIENTO</t>
  </si>
  <si>
    <t xml:space="preserve">CONTRIBUIR A ATENDER  LOS EVENTOS QUE PUDIERAN AFECTAR AL MUNICIPIO DESDE EL PUNTO DE VISTA, SOCIAL, ECONÓMICO Y POLÍTICO
</t>
  </si>
  <si>
    <t>4.1.1</t>
  </si>
  <si>
    <t>SECRETARÍA DEL H. AYUNTAMIENTO</t>
  </si>
  <si>
    <t xml:space="preserve">BUEN GOBIERNO 
</t>
  </si>
  <si>
    <t>SUMATORIA DE EVENTOS.</t>
  </si>
  <si>
    <t xml:space="preserve">ACUERDOS, EXPEDIENTES, ESTADÍSTICAS DE SEGURIDAD, REUNIONES CON LOS GRUPOS SOCIALES EN CONFLICTO ( MINUTA)
</t>
  </si>
  <si>
    <t xml:space="preserve">DEBIDA APLICACIÓN DE LAS DISPOSICIONES LEGALES, CAPACIDAD DE NEGOCIACIÓN PARA EL LOGRO DE LOS ACUERDOS Y SOLUCIONES
</t>
  </si>
  <si>
    <t xml:space="preserve">LOS HABITANTES DEL MUNICIPIO SE BENEFICIAN DE LA APLICACIÓN DE LA NORMATIVIDAD MUNICIPAL Y DE PROVEER  DE LOS MECANISMOS JURÍDICOS Y ADMINISTRATIVOS PARA EL LOGRO DE SUS OBJETIVOS
</t>
  </si>
  <si>
    <t xml:space="preserve">SESIONES DE AYUNTAMIENTO  EN LOS TÉRMINOS DE LA LEY ORGÁNICA MUNICIPAL 
</t>
  </si>
  <si>
    <t>24  ACTAS ELABORADAS Y APROBADAS</t>
  </si>
  <si>
    <t xml:space="preserve">ACTAS DE CABILDO, PASE DE LISTA Y VIDEO DE LA SESIÓN
</t>
  </si>
  <si>
    <t xml:space="preserve">CALENDARIZACIÓN DE SESIONES, PREPARACIÓN Y SEGUIMIENTO DEL ORDEN DEL DÍA AGREGAR A  LA CONVOCATORIA LOS DOCUMENTOS EN QUE SE BASEN LOS PUNTOS A TRATAR
</t>
  </si>
  <si>
    <t xml:space="preserve">ATENDER LAS NECESIDADES DE LOS HABITANTES MEDIANTE LA APLICACIÓN DEL REGLAMENTO MUNICIPAL 
</t>
  </si>
  <si>
    <t xml:space="preserve">EXPEDIR LAS CONTESTACIONES Y DOCUMENTOS CORRESPONDIENTES DENTRO DE UN TÉRMINO DE  10 DÍAS. 
</t>
  </si>
  <si>
    <t>15% TOTAL DE CONSTANCIA EXPEDIDAS 2016/ TOTAL DE CONSTANCIAS EXPEDIDAS 2015</t>
  </si>
  <si>
    <t xml:space="preserve">SOLICITUD, EVIDENCIAS. 
</t>
  </si>
  <si>
    <t xml:space="preserve">EL SOLICITANTE ENTREGA LA DOCUMENTACIÓN NECESARIA. INTERÉS JURÍDICO DEL SOLICITANTES Y REALIZACIÓN EL PAGO EN TESORERÍA.
</t>
  </si>
  <si>
    <t xml:space="preserve">ANÁLISIS Y  DIAGNOSTICO PARA DAR SUSTENTO  JURÍDICO A LOS TRAMITES EN PROCESO 
</t>
  </si>
  <si>
    <t xml:space="preserve">PORCENTAJE DE SOLICITUDES 
</t>
  </si>
  <si>
    <t>100 % SOLICITUDES EN PROCESO/ SOLICITUDES REGISTRADAS</t>
  </si>
  <si>
    <t xml:space="preserve">COPIA DE LOS DOCUMENTOS PRESENTADOS, SOLICITUD, ACUSE DE RECIBO. 
</t>
  </si>
  <si>
    <t xml:space="preserve">PROGRAMA DE RECEPCIÓN, ATENCIÓN Y GESTIÓN DE CORRESPONDENCIA EXTERNA DIRIGIDA AL MUNICIPIO IMPLEMENTADO
</t>
  </si>
  <si>
    <t xml:space="preserve">DISEÑO  DEL PROGRAMA
</t>
  </si>
  <si>
    <t>1  SISTEMA DE OFICIALÍA DE PARTES (SISTEMATIZADO)</t>
  </si>
  <si>
    <t xml:space="preserve">REPORTES Y REGISTROS DEL MUNICIPIO
</t>
  </si>
  <si>
    <t xml:space="preserve">INICIO Y  OPERACIÓN DEL SISTEMA.
</t>
  </si>
  <si>
    <t xml:space="preserve">DISEÑO DEL SOFTWARE 
</t>
  </si>
  <si>
    <t xml:space="preserve">DESARROLLO TECNOLÓGICO
</t>
  </si>
  <si>
    <t>1 SOFTWARE( DESARROLLO TECNOLÓGICO)</t>
  </si>
  <si>
    <t xml:space="preserve">BITÁCORA DEL PROCESO DE DISEÑO E IMPLEMENTACIÓN
</t>
  </si>
  <si>
    <t xml:space="preserve">DISEÑO TECNOLÓGICO PARA LA SISTEMATIZACIÓN DE LOS PROCESOS
</t>
  </si>
  <si>
    <t xml:space="preserve">CATÁLOGO DE REGLAMENTOS ACTUALIZADOS
</t>
  </si>
  <si>
    <t xml:space="preserve">LEYES, REGLAMENTOS Y DECRETOS.
</t>
  </si>
  <si>
    <t>8  SUMATORIA DE REGLAMENTOS VIGENTES.</t>
  </si>
  <si>
    <t xml:space="preserve">REGLAMENTOS RATIFICADOS Y/O ACTUALIZADOS
</t>
  </si>
  <si>
    <t xml:space="preserve">E LLEVA A CABO EL PROCESO PARA LA AUTORIZACIÓN DE LOS INSTRUMENTOS JURÍDICOS DEL MUNICIPIO
</t>
  </si>
  <si>
    <t xml:space="preserve">INFORMAR E INVOLUCRAR A LAS ÁREAS MUNICIPALES EN LA NECESIDAD DE ACTUALIZAR LOS REGLAMENTOS QUE A CADA UNA DE ELLAS COMPETEN.
</t>
  </si>
  <si>
    <t xml:space="preserve">REUNIONES DE INFORMACIÓN AL GABINETE Y CON LOS ENLACES DE LAS DIVERSAS ÁREAS MUNICIPALES.
</t>
  </si>
  <si>
    <t xml:space="preserve">8 REUNIONES REALIZADAS VALOR </t>
  </si>
  <si>
    <t xml:space="preserve">LISTAS DE ASISTENCIA Y MATERIAL UTILIZADO EN REUNIONES CON ENLACES PARA PROMOVER LAS PROPUESTAS DE NORMATIVIDAD.
</t>
  </si>
  <si>
    <t xml:space="preserve">RECABAR PROPUESTAS DE RATIFICACIÓN, CREACIÓN O MODIFICACIÓN DE ORDENAMIENTOS MUNICIPALES POR LAS ÁREAS.
</t>
  </si>
  <si>
    <t xml:space="preserve">PORCENTAJE DE PROPUESTAS RECIBIDAS.
</t>
  </si>
  <si>
    <t>8  NÚMERO DE PROPUESTAS RECIBIDAS</t>
  </si>
  <si>
    <t xml:space="preserve">PROYECTOS PRESENTADOS POR LAS ÁREAS A LA SECRETARÍA RESPECTO DE ORDENAMIENTOS MUNICIPALES.
</t>
  </si>
  <si>
    <t xml:space="preserve">LAS ÁREAS PRESENTAN SUS RESPECTIVOS PROYECTOS.
</t>
  </si>
  <si>
    <t xml:space="preserve">ESTUDIO Y ANÁLISIS DE FACTIBILIDAD DE LAS PROPUESTAS; PROYECTO DE REFORMA.
</t>
  </si>
  <si>
    <t xml:space="preserve">PORCENTAJE DE PROYECTOS REALIZADOS.
</t>
  </si>
  <si>
    <t>60 % DEL NÚMERO DE PROYECTOS REALIZADOS/ TOTAL DE PROPUESTAS RECIBIDAS</t>
  </si>
  <si>
    <t xml:space="preserve">DICTÁMENES JURÍDICOS EMITIDOS POR LA SECRETARÍA  PRESENTADOS ANTE LA COMISIÓN DE GOBERNACIÓN.
</t>
  </si>
  <si>
    <t xml:space="preserve">LA COMISIÓN  DECIDE PRESENTAR ANTE EL CABILDO LOS DICTÁMENES JURÍDICOS.
</t>
  </si>
  <si>
    <t xml:space="preserve">AUTORIZACIÓN DEL PROYECTO DE REFORMAS O DE NUEVOS REGLAMENTOS.
</t>
  </si>
  <si>
    <t xml:space="preserve">PORCENTAJE DE PROYECTOS AUTORIZADOS
</t>
  </si>
  <si>
    <t>60 % (NÚMERO  REGLAMENTOS AUTORIZADOS / TOTAL DE PROYECTOS REALIZADOS) X  100</t>
  </si>
  <si>
    <t xml:space="preserve">SE LOGRA LA VOTACIÓN SUFICIENTE PARA LA AUTORIZACIÓN DE LOS REGLAMENTOS.
</t>
  </si>
  <si>
    <t xml:space="preserve">DIFUSIÓN E IMPLEMENTACIÓN DE REGLAMENTOS.
</t>
  </si>
  <si>
    <t xml:space="preserve">PORCENTAJE DE REGLAMENTOS DIFUNDIDOS E IMPLEMENTADOS.
</t>
  </si>
  <si>
    <t>100 %  (NÚMERO  REGLAMENTOS DIFUNDIDOS E IMPLEMENTADOS / TOTAL DE REGLAMENTOS  AUTORIZADO</t>
  </si>
  <si>
    <t xml:space="preserve">PUBLICACIONES EN LOS MEDIOS DEL AYUNTAMIENTO 
</t>
  </si>
  <si>
    <t xml:space="preserve">SE CONTRIBUYE A FOMENTAR LA CONFIANZA DE LA CIUDADANÍA, A TRAVÉS DE LA IMPARTICIÓN DE JUSTICIA ADMINISTRATIVA DE MANERA PRONTA, COMPLETA, IMPARCIAL Y GRATUITA 
</t>
  </si>
  <si>
    <t>4.2.1</t>
  </si>
  <si>
    <t>JUZGADO ADMINISTRATIVO</t>
  </si>
  <si>
    <t>70 % CREAR UN ESTADO DE DERECHO PERCENTAJE DE PERCIPCION CIUDADANA</t>
  </si>
  <si>
    <t xml:space="preserve">ENCUESTA APLICADA Y SUS RESULTADOS
</t>
  </si>
  <si>
    <t xml:space="preserve">LOS CIUDADANOS INTERESADOS ATIENDEN LA CONVOCATORIA Y RESPONDEN OBJETIVAMENTE LA ENCUESTA APLICADA 
</t>
  </si>
  <si>
    <t xml:space="preserve">LA CIUDADANÍA ADQUIERE CONOCIMIENTO SOBRE EL JUZGADO ADMINISTRATIVO Y CONFÍA EN QUE SE APLICA LA JUSTICIA DE MANERA IMPARCIAL PUES ES ASESORADA DE MANERA OPORTUNA
</t>
  </si>
  <si>
    <t xml:space="preserve">PORCENTAJE DE CIUDADANOS ORIENTADOS 
</t>
  </si>
  <si>
    <t>50% (DISMINUIR  LOS ACTOS ARBITRARIOS DE LAS AUTORIDADES SOBRE LOS PARTICULARES)</t>
  </si>
  <si>
    <t xml:space="preserve">ATENCIÓN A CIUDADANOS CUANDO SE PRESENTAN  - OTORGAR LA ORIENTACIÓN SOLICITADA  
</t>
  </si>
  <si>
    <t>LOS CIUDADANOS ACUDEN A ESTA DEPENDENCIA A SOLICITAR ORIENTACIÓN CUANDO ASÍ LO REQUIEREN.</t>
  </si>
  <si>
    <t xml:space="preserve">TRAMITACIÓN DE DEMANDAS ADMINISTRATIVAS. 
</t>
  </si>
  <si>
    <t xml:space="preserve">PORCENTAJE DE DEMANDAS ADMINISTRATIVAS TRAMITADAS.  
</t>
  </si>
  <si>
    <t xml:space="preserve">50%  DISMINUIR LOS ACTOS ARBITRARIOS DE LAS AUTORIDADES SOBRE LOS PARTICULARES </t>
  </si>
  <si>
    <t xml:space="preserve">EXPEDIENTES </t>
  </si>
  <si>
    <t>ADMISIÓN DE ESCRITO INICIAL DE DEMANDA; CULMINACIÓN DE PROCESO (RESOLUCIÓN)</t>
  </si>
  <si>
    <t>SE DICTAN AUTOS  Y SE EJECUTAN</t>
  </si>
  <si>
    <t>PORCENTAJE DE SENTENCIAS EMITIDAS</t>
  </si>
  <si>
    <t>90% NUMERO DE SENTENCIAS EMITIDAS/NUMERO DE DEMANDAS RECIBIDAS)</t>
  </si>
  <si>
    <t>LOS CIUDADANOS ACUDEN A ESTA INSTANCIA CUANDO CONSIDERAN QUE SON VULNERADOS SUS DERECHOS</t>
  </si>
  <si>
    <t>CONTROL DE EXPEDIENTES</t>
  </si>
  <si>
    <t>ÍNDICE DE DEMANDAS EN LIBRO ADMITIDAS Y DESECHADAS</t>
  </si>
  <si>
    <t xml:space="preserve">100 % (NUMERO DE EXPEDIENTES REALIZADOS / NUMERO DE DEMANDAS RECIBIDAS Y ADMITIDAS  </t>
  </si>
  <si>
    <t>LIBRO DE REGISTRO DE EXPEDIENTES</t>
  </si>
  <si>
    <t>RECEPCIÓN DE REQUERIMIENTO; CUMPLIMIENTO DE REQUERIMIENTO</t>
  </si>
  <si>
    <t xml:space="preserve">CUMPLIMENTAR LAS SENTENCIAS DICTADAS POR ESTE JUZGADO ADMINISTRATIVO MUNICIPAL 
</t>
  </si>
  <si>
    <t xml:space="preserve">ÍNDICE DE SENTENCIAS EJECUTORIADAS 
</t>
  </si>
  <si>
    <t>90 % (NUMERO DE SENTENCIAS DICTADAS / NUMERO DE ASUNTOS TRAMITADOS)100</t>
  </si>
  <si>
    <t xml:space="preserve">ARCHIVO DE DEMANDAS TOTALMENTE CONCLUIDAS </t>
  </si>
  <si>
    <t>LAS AUTORIDADES DEN CABAL CUMPLIMIENTO A LA ORDENADO</t>
  </si>
  <si>
    <t xml:space="preserve">PROGRAMA  PARA LA DIFUSIÓN DE LAS ACCIONES COMPETENCIA DEL  JUZGADO ADMINISTRATIVO
</t>
  </si>
  <si>
    <t xml:space="preserve">DIVULGAR LA EXISTENCIA DEL JUZGADO ADMINISTRATIVO. 
</t>
  </si>
  <si>
    <t>1 (UNA)  NUMERO DE CAMPAÑAS REALIZADAS DURANTE EL AÑO ACTUAL/ NUMERO DE CAMPAÑAS REALIZ</t>
  </si>
  <si>
    <t xml:space="preserve">EVIDENCIAS DEL MATERIAL UTILIZADO PARA LA DIFUSIÓN </t>
  </si>
  <si>
    <t xml:space="preserve">ACTUALIZACIÓN DE LA PAGINA OFICIAL DEL GOBIERNO MUNICIPAL </t>
  </si>
  <si>
    <t xml:space="preserve">ELABORACIÓN DEL MATERIA DE DIFUSIÓN Y PROMOCIÓN 
</t>
  </si>
  <si>
    <t xml:space="preserve">DISEÑO DE MATERIAL DE DIFUSIÓN 
</t>
  </si>
  <si>
    <t xml:space="preserve">1 (UNO) NUMERO DE MATERIALES DE DIFUSIÓN Y PROMOCIÓN ELABORADOS </t>
  </si>
  <si>
    <t xml:space="preserve">EVIDENCIAS DE DISEÑO DEL MATERIAL </t>
  </si>
  <si>
    <t>SE CUENTA CON TODOS LOS ELEMENTOS PARA LA REALIZACIÓN DE LAS ACTIVIDADES</t>
  </si>
  <si>
    <t xml:space="preserve">DIFUCION DEL JUZGADO ANTE MEDIOS DE COMUNICACIÓN IMPRESOS Y REDES SOCIALES 
</t>
  </si>
  <si>
    <t xml:space="preserve">RUEDAS DE PRENSA 
</t>
  </si>
  <si>
    <t>70 NUMERO DE PARTICIPANTES EN CONFERENCIAS O REUNIONES</t>
  </si>
  <si>
    <t xml:space="preserve">EVIDENCIAS FOTOGRÁFICAS Y MATERIAL  GENERADO POR LAS ACTIVIDADES DE DIFUSIÓN Y COMUNICACIÓN </t>
  </si>
  <si>
    <t xml:space="preserve">IMPARTIR PLÁTICAS A ESTUDIANTES DE DERECHO Y GRUPOS DE LA SOCIEDAD INTERESADOS. 
</t>
  </si>
  <si>
    <t xml:space="preserve">ENCUENTROS ESTUDIANTILES
</t>
  </si>
  <si>
    <t xml:space="preserve">2 (DOS) NUMERO DE PLATICAS IMPARTIDAS </t>
  </si>
  <si>
    <t xml:space="preserve">ACCIONES PARA FORTALECER  LA JUSTICIA ADMINISTRATIVA REALIZADAS  
</t>
  </si>
  <si>
    <t xml:space="preserve">ACTUALIZACIÓN DE LA NORMATIVIDAD 
</t>
  </si>
  <si>
    <t xml:space="preserve">1 (UNO) NUEVO REGLAMENTO PUBLICADO </t>
  </si>
  <si>
    <t xml:space="preserve">PUBLICACIÓN DEL DOCUMENTO AUTORIZADO </t>
  </si>
  <si>
    <t xml:space="preserve">VALIDACIÓN Y AUTORIZACIÓN POR EL H. AYUNTAMIENTO MUNICIPAL </t>
  </si>
  <si>
    <t xml:space="preserve">IDENTIFICAR LOS TEMAS  JURÍDICOS A FORTALECER 
</t>
  </si>
  <si>
    <t xml:space="preserve">SESIONES DE TRABAJO
</t>
  </si>
  <si>
    <t>3 (TRES) NUMERO DE REUNIONES PLANEADAS PARA IDENTIFICAR LOS ASPECTOS TEMÁTICOS</t>
  </si>
  <si>
    <t>AGENDA DE LA REUNIÓN, LISTA DE ACUERDOS, SEGUIMIENTO Y CUMPLIMIENTO</t>
  </si>
  <si>
    <t xml:space="preserve">CUMPLIMIENTO DE LOS ACUERDOS INICIALES EN TODAS SUS PARTES </t>
  </si>
  <si>
    <t xml:space="preserve">DEFINIR LAS NORMAS QUE DEBEN REFORMARSE O AGREGARSE
</t>
  </si>
  <si>
    <t>2 (DOS) NUMERO DE REUNIONES PLANEADAS PARA IDENTIFICAR LOS ASPECTOS TEMÁTICOS</t>
  </si>
  <si>
    <t xml:space="preserve">FORMACIÓN TECNICA-JURIDICA 
</t>
  </si>
  <si>
    <t xml:space="preserve">PROFESIONALIZACIÓN DE LOS FUNCIONARIOS 
</t>
  </si>
  <si>
    <t>100  NUMERO DE FUNCIONARIOS DEL ÁREA CAPACITADOS DURANTE EL EJERCICIO ACTUAL</t>
  </si>
  <si>
    <t>MATERIAL DE CAPACITACIÓN IMPARTIDO, LISTAS DE ASISTENCIA Y EVIDENCIAS FOTOGRÁFICAS</t>
  </si>
  <si>
    <t xml:space="preserve">SE CUENTA CON LOS CURSOS E INSTRUCTORES  PARA SU REALIZACIÓN </t>
  </si>
  <si>
    <t xml:space="preserve">FORTALECER EL DESARROLLO MUNICIPAL PARA IMPULSAR EL BUEN MANEJO FINANCIERO Y UNA EXCELENTE GOBERNABILIDAD
</t>
  </si>
  <si>
    <t>4.6.1</t>
  </si>
  <si>
    <t>DIRECCION DE FISCALIZACIÓN</t>
  </si>
  <si>
    <t xml:space="preserve">MUNICIPIO ORDENADO EN BIENESTAR DE LA CIUDADANÍA
</t>
  </si>
  <si>
    <t>80%  (NUMERO DE ENCUESTAS CON RESULTADO FAVORABLE/ NUMERO DE PERSONAS ENCUESTADAS)100</t>
  </si>
  <si>
    <t>PUBLICACIONES BIANUALES DEL INEGI (SNCM)</t>
  </si>
  <si>
    <t xml:space="preserve">INEGI  REALIZA EL ESTUDIO CORRESPONDIENTE, OBTIENE LOS RESULTADOS  Y LLEVA A CABO LA PUBLICACIÓN EN LOS TIEMPOS ESTABLECIDOS. 
</t>
  </si>
  <si>
    <t xml:space="preserve">LOS PROCESOS DE FISCALIZACIÓN Y CONTROL DEL MUNICIPIO SE REALIZAN DE MANERA EFICIENTE Y PERMANENTE
</t>
  </si>
  <si>
    <t xml:space="preserve">CONTRIBUIR EN UNA RECAUDACIÓN EFICIENTE, ORDEN EN LA VÍA PUBLICA Y UN CONTROL EN LA VENTA DE ALCOHOL
</t>
  </si>
  <si>
    <t>100 % (TOTAL DE ACTIVIDADES REALIZADAS/ TOTAL DE ACTIVIDADES PROGRAMADAS) 100</t>
  </si>
  <si>
    <t xml:space="preserve">INFORME MENSUAL  DE RECAUDACIÓN, REPORTES ATENDIDOS.
</t>
  </si>
  <si>
    <t>PARTICIPACIÓN ACTIVA DE LA CIUDADANÍA</t>
  </si>
  <si>
    <t xml:space="preserve">FUNDAMENTO JURÍDICO Y ADMINISTRATIVO IMPLEMENTADO
</t>
  </si>
  <si>
    <t xml:space="preserve">APROBACIÓN DE REGLAMENTOS
</t>
  </si>
  <si>
    <t xml:space="preserve"> 1   REGLAMENTO PUBLICADO</t>
  </si>
  <si>
    <t>ACTAS DE CABILDO, Y PUBLICACIÓN</t>
  </si>
  <si>
    <t>EL AYUNTAMIENTO APRUEBA EL REGLAMENTO</t>
  </si>
  <si>
    <t xml:space="preserve">IMPLEMENTACIÓN DEL REGLAMENTO MUNICIPAL DEL ÁREA (PUESTA EN MARCHA)
</t>
  </si>
  <si>
    <t xml:space="preserve">PERSONAL CAPACITADO
</t>
  </si>
  <si>
    <t>20  NUMERO DE PERSONAS CAPACITADAS</t>
  </si>
  <si>
    <t xml:space="preserve">LISTA DE ASISTENCIA, EVIDENCIAS FOTOGRÁFICAS, PROGRAMA DE CAPACITACIÓN </t>
  </si>
  <si>
    <t xml:space="preserve">SE CUENTA CON LOS INSTRUCTORES Y EL MATERIAL DE CAPACITACIÓN DISPONIBLE
</t>
  </si>
  <si>
    <t xml:space="preserve">GENERACIÓN DE UN NUEVO SOPORTE TÉCNICO NORMATIVO (DIAGNOSTICO)
</t>
  </si>
  <si>
    <t xml:space="preserve">DOCUMENTO PROPUESTO E IMPLEMENTADO
</t>
  </si>
  <si>
    <t>1 DIAGNOSTICO</t>
  </si>
  <si>
    <t xml:space="preserve">REPORTE DEL DIAGNOSTICO, RELACIÓN DE ACTIVIDADES INVOLUCRADAS
</t>
  </si>
  <si>
    <t xml:space="preserve">ELABORACIÓN DEL PLAN DE TRABAJO  Y SU APROBACIÓN PARA LA REALIZACIÓN DEL DIAGNOSTICO
</t>
  </si>
  <si>
    <t xml:space="preserve">PROGRAMA PARA FORTALECER LOS INGRESOS POR COBRO EN USO DE LA VÍA PUBLICA, CON UN  ADECUADO CONTROL E INSPECCIÓN DEL PADRÓN DE COMERCIO. IMPLEMENTADO
</t>
  </si>
  <si>
    <t xml:space="preserve">RECAUDACIÓN DE INGRESOS MANTENIENDO ACTUALIZADO EL PADRÓN DE COMERCIANTES 
</t>
  </si>
  <si>
    <t>3% DE INCREMENTO NUMERO DE MULTAS 2016/ NUMERO DE MULTAS 2015</t>
  </si>
  <si>
    <t>FORMATOS DE MULTAS ELABORADOS, BITÁCORA DE TRABAJO.</t>
  </si>
  <si>
    <t xml:space="preserve">OS INSPECTORES DAN CUMPLIMIENTO A SUS LABORES Y SE CUENTA CON LA COLABORACIÓN DE LA FUERZA PUBLICA MUNICIPAL
</t>
  </si>
  <si>
    <t xml:space="preserve">FORTALECER LAS FINANZAS MUNICIPALES ATREVES DE UNA  RECAUDACIÓN  EFICIENTE Y EVITAR EL CRECIMIENTO DEL COMERCIO INFORMAL
</t>
  </si>
  <si>
    <t xml:space="preserve">RECAUDACIÓN EFICIENTE
</t>
  </si>
  <si>
    <t>840  (NUMERO DE BLOCKS)</t>
  </si>
  <si>
    <t xml:space="preserve">RECIBOS DE INGRESOS, BITÁCORAS, LIBRO DE DIARIO
</t>
  </si>
  <si>
    <t>LOS INSPECTORES DAN CUMPLIMIENTO A SUS LABORES</t>
  </si>
  <si>
    <t xml:space="preserve">GENERACIÓN DE  UN NUEVO SERVICIO DE RECAUDACIÓN DE DATOS Y RADIO COMUNICACIÓN
</t>
  </si>
  <si>
    <t xml:space="preserve">CONTAR CON UNA MEJOR COMUNICACIÓN CON CADA UNO DE LOS GRUPOS QUE COMPONEN EL DEPARTAMENTO Y ATENDER CADA UNO DE LOS REPORTES QUE SE RECIBAN
</t>
  </si>
  <si>
    <t>350  REPORTES QUE SE ATIENDEN</t>
  </si>
  <si>
    <t xml:space="preserve">BITÁCORAS DE TRABAJO
</t>
  </si>
  <si>
    <t xml:space="preserve">GESTIÓN PARA UN NUEVO LUGAR DE RESGUARDO DE DECOMISO
</t>
  </si>
  <si>
    <t xml:space="preserve">PROYECTO ENTREGADO E IMPLEMENTADO
</t>
  </si>
  <si>
    <t xml:space="preserve">PROYECTO EJECUTIVO PARA LA GESTIÓN, ÍNDICE DEL CONTENIDO
</t>
  </si>
  <si>
    <t>EL AYUNTAMIENTO APRUEBA EL PROYECTO</t>
  </si>
  <si>
    <t xml:space="preserve">ACCIONES DE SUPERVICION DE LOS GIROS COMERCIALES CON VENTA DE BEBIDAS ALCOHÓLICAS DE ALTO Y BAJO CONTENIDO ALCOHÓLICO, ASÍ COMO REALIZAR VISITAS DE INSPECCIÓN. IMPLEMENTADO
</t>
  </si>
  <si>
    <t xml:space="preserve">SUPERVISIÓN DE GIROS COMERCIALES CON VENTA DE ALCOHOL MANTENIENDO EL PADRÓN ACTUALIZADO
</t>
  </si>
  <si>
    <t>15 % NUMERO DE MULTAS 2016/ NUMERO DE MULTAS 2015</t>
  </si>
  <si>
    <t xml:space="preserve">FORMATOS DE MULTAS, BITÁCORAS DE TRABAJO, RECIBO OFICIAL DE PAGO.
</t>
  </si>
  <si>
    <t xml:space="preserve">LOS INSPECTORES DAN CUMPLIMIENTO A SUS LABORES Y SE CUENTA CON LA COLABORACIÓN DE LA FUERZA PUBLICA MUNICIPAL
</t>
  </si>
  <si>
    <t xml:space="preserve">SUPERVISAR QUE LOS NEGOCIOS CON GIROS DE ALCOHOLES CUMPLAN CON LOS HORARIOS QUE SE ESTABLECEN PARA LA APERTURA Y CIERRE DE SUS ESTABLECIMIENTOS, ASÍ COMO SUPERVISAR LOS EVENTOS RELIGIOSOS Y PARTICULARES EN LAS COMUNIDADES Y LA CABECERA MUNICIPAL
</t>
  </si>
  <si>
    <t xml:space="preserve">SUPERVISIÓN DE GIROS COMERCIALES CON VENTA DE ALCOHOL Y  EVENTOS PÚBLICOS Y PARTICULARES
</t>
  </si>
  <si>
    <t>1,464   RONDINES</t>
  </si>
  <si>
    <t xml:space="preserve">BITÁCORAS DE TRABAJO DE LOS INSPECTORES, EVIDENCIAS FOTOGRÁFICAS.
</t>
  </si>
  <si>
    <t xml:space="preserve">LOS INSPECTORES DAN CUMPLIMIENTO A SUS LABORES 
</t>
  </si>
  <si>
    <t xml:space="preserve">REALIZAR VISITAS DE INSPECCIÓN DE POR LO MENOS EL 10% QUE CORRESPONDEN AL TOTAL DE ESTABLECIMIENTOS REGISTRADOS EN EL PADRÓN DE LICENCIAS ESTATAL. IMPLEMENTADO
</t>
  </si>
  <si>
    <t xml:space="preserve">VISITAS DE INSPECCIÓN
</t>
  </si>
  <si>
    <t>10   NUMERO DE VISITAS DE INSPECCIÓN ANUAL/ NUMERO TOTAL DEL PADRÓN ESTATAL DE ALCOHOLES</t>
  </si>
  <si>
    <t xml:space="preserve">FORMATOS DE VISITAS DE INSPECCIÓN.
</t>
  </si>
  <si>
    <t xml:space="preserve">SECUENCIA CON LOS RECURSOS HUMANOS, MATERIALES Y TÉCNICOS PARA SU CUMPLIMIENTO
</t>
  </si>
  <si>
    <t xml:space="preserve">GESTIÓN PARA UN EFICIENTE PARQUE VEHICULAR DE RECAUDACIÓN.
</t>
  </si>
  <si>
    <t xml:space="preserve">PROYECTO DE NUEVO  PARQUE VEHICULAR
</t>
  </si>
  <si>
    <t xml:space="preserve">3 NUMERO DE PROPUESTA DE JUSTIFICACIÓN </t>
  </si>
  <si>
    <t xml:space="preserve">1 PROYECTO ENTREGADO
</t>
  </si>
  <si>
    <t xml:space="preserve">EL AYUNTAMIENTO APRUEBA LA PROPUESTA PARA EL FORTALECIMIENTO DEL PARQUE VEHICULAR
</t>
  </si>
  <si>
    <t xml:space="preserve">CONTRIBUIR A INCREMENTAR LOS INGRESOS DEL MUNICIPIO Y SU CONSECUENTE IMPACTO EN LA FORMULA DE DISTRIBUCIÓN DE PARTICIPACIONES 
</t>
  </si>
  <si>
    <t>4.13.1</t>
  </si>
  <si>
    <t>DIRECCION DE CATASTRO Y PREDIAL</t>
  </si>
  <si>
    <t xml:space="preserve">IDH
</t>
  </si>
  <si>
    <t>4% DE INCREMENTO (INGRESOS RECAUDADOS EN EL AÑO ACTUAL / INGRESOS RECAUDADOS EN EL AÑO A</t>
  </si>
  <si>
    <t>INEGI</t>
  </si>
  <si>
    <t>ALTO COMPROMISO DE LA SOCIEDAD VALLENSE EN CUESTION DE CULTURA DE PAGO DE IMPUESTO PREDIAL.</t>
  </si>
  <si>
    <t xml:space="preserve">EL MUNICIPIO DE VALLE DE SANTIAGO CUENTA CON UNA EFICIENTE RECAUDACIÓN DEL IMPUESTO PREDIAL GENERADO.
</t>
  </si>
  <si>
    <t xml:space="preserve">PORCENTAJE DE INGRESOS RECAUDADOS
</t>
  </si>
  <si>
    <t>SISTEMA DE ADMINISTRACION Y CONTROL DE LA PROPIEDAD INMOBILIARIA.</t>
  </si>
  <si>
    <t>LA POBLACION TOMA CONCIENCIA DE LA IMPORTANCIA DE GENERAR EL PAGO DEL IMPUESTO PREDIAL PARA ASI OBTENER SERVICIOS DE CALIDAD.</t>
  </si>
  <si>
    <t xml:space="preserve">PROGRAMA DE VALORES DE INMUEBLES DEL PADRÓN CATASTRAL ACTUALIZADOS ACTUALIZADO. 
</t>
  </si>
  <si>
    <t xml:space="preserve">ACTUALIZACIÓN DE INMUEBLES
</t>
  </si>
  <si>
    <t>200  NUMERO DE INMUEBLES ACTUALIZADOS</t>
  </si>
  <si>
    <t>ACTA DE AYUNTAMIENTO APROBADA.</t>
  </si>
  <si>
    <t>APOYO DEL EJECUTIVO MUNICIPAL Y ACEPTACION POSITIVA DE LA CIUDADANIA.</t>
  </si>
  <si>
    <t xml:space="preserve">ACTUALIZACIÓN DE VALORES CATASTRALES APROBADO POR EL AYUNTAMIENTO.
</t>
  </si>
  <si>
    <t xml:space="preserve">PORCENTAJE DE VALORES ACTUALIZADOS
</t>
  </si>
  <si>
    <t>50 % VALORES CATASTRALES ACTUALIZADOS EN EL AÑO ACTUAL / NUMERO DE INMUEBLES POR ACTUALIZ</t>
  </si>
  <si>
    <t xml:space="preserve">CONTRATACIÓN DE PERSONAL ESPECIALIZADO EN EL ÁREA DE VALUACIÓN
</t>
  </si>
  <si>
    <t xml:space="preserve">PROFESIONALIZACIÓN
</t>
  </si>
  <si>
    <t>10 NUMERO DE PERSONAL CONTRATADO Y CAPACITADO</t>
  </si>
  <si>
    <t>DEPARTAMENTO DE RECURSOS HUMANOS</t>
  </si>
  <si>
    <t>APOYO DEL DEPARTAMENTO DE RECURSOS HUMANOS.</t>
  </si>
  <si>
    <t xml:space="preserve">PROGRAMA  DE DEPURARACION LA CARTERA VENCIDA DEL PADRÓN INMOBILIARIO
</t>
  </si>
  <si>
    <t xml:space="preserve">PORCENTAJE DE RECUPERACIÓN DE CARTERA VENCIDA
</t>
  </si>
  <si>
    <t>6 % (MONTO DE CARTERA VENCIDA RECUPERADA/ MONTE DE CARTERA VENCIDA TOTAL)*100</t>
  </si>
  <si>
    <t>SISTEMA DE ADMINISTRACION Y CONROL DE LA PROPIEDAD INMOBILIARIA.</t>
  </si>
  <si>
    <t>BUENA RESPUESTA DE DEPENDENCIAS INVOLUCRADAS.</t>
  </si>
  <si>
    <t xml:space="preserve">IMPLEMENTACIÓN DE PROGRAMA DE CULTURA DE PAGO
</t>
  </si>
  <si>
    <t xml:space="preserve">DIFUSIÓN 
</t>
  </si>
  <si>
    <t>30 % (INVITACIONES ENTREGADAS A CONTRIBUYENTES / INVITACIONES EMITIDAS)*100</t>
  </si>
  <si>
    <t>INFORME DE AVANCES CON EVIDENCIAS.</t>
  </si>
  <si>
    <t>INFORMACION CLARA Y CONCISA CAPTADA Y COMPRENDIDA POR LA POBLACION EN GENERAL.</t>
  </si>
  <si>
    <t xml:space="preserve">IMPLEMENTACIÓN DE PROGRAMA DE DESCUENTOS EN PREDIAL PARA CONTRIBUYENTES CUMPLIDOS
</t>
  </si>
  <si>
    <t xml:space="preserve">BENEFICIOS APLICADOS
</t>
  </si>
  <si>
    <t>400   NUMERO DE SOLICITUDES DE DESCUENTOS RECIBIDAS</t>
  </si>
  <si>
    <t>INFORME DE AVANCE CON EVIDENCIAS.</t>
  </si>
  <si>
    <t>BUENA RESPUESTA DEL CONTRIBUYENTE.</t>
  </si>
  <si>
    <t xml:space="preserve">PROGRAMA DE PREDIOS REGULARIZADOS IMPLEMENTADO
</t>
  </si>
  <si>
    <t xml:space="preserve">REGULARIZACIÓN
</t>
  </si>
  <si>
    <t>400  NUMERO DE REGISTROS APLICADOS</t>
  </si>
  <si>
    <t>NOTAS INTERNAS DE REGISTRO.</t>
  </si>
  <si>
    <t>LAS SOLICITUDES DE REGISTRO CUMPLEN CON LOS REQUISITOS PARA SER ATENDIDAS.</t>
  </si>
  <si>
    <t xml:space="preserve">REGISTRO  DE PREDIOS CONFORME A LA LEY.
</t>
  </si>
  <si>
    <t xml:space="preserve">PREDIOS REGISTRADOS
</t>
  </si>
  <si>
    <t>100 % PORCENTAJE DE PREDIOS REGULARIZADOS</t>
  </si>
  <si>
    <t>LOS CONTRIBUYENTES CON PREDIOS IRREGULARES REGISTRAN CONFORME A LA LEY.</t>
  </si>
  <si>
    <t xml:space="preserve">CONTRIBUIR A GARANTIZAR EL ESTADO DE DERECHO EN LAS ACTUACIONES QUE REALICE EL MUNICIPIO.
</t>
  </si>
  <si>
    <t>DIRECCION JURÍDICO</t>
  </si>
  <si>
    <t xml:space="preserve">ÍNDICE DE PERCEPCIÓN
</t>
  </si>
  <si>
    <t>60 %  NUMERO DE RESPUESTAS FAVORABLES/ NUMERO DE ENCUESTADOS</t>
  </si>
  <si>
    <t xml:space="preserve">RESULTADOS DE LA ENCUESTA 
</t>
  </si>
  <si>
    <t xml:space="preserve">LA POBLACIÓN ATIENDE OBJETIVAMENTE LA ENCUESTA
</t>
  </si>
  <si>
    <t xml:space="preserve">LAS ACTUACIONES QUE SE REALIZA  EN REPRESENTACIÓN DE LA ADMINISTRACIÓN PÚBLICA MUNICIPAL  ANTE AUTORIDADES JURISDICCIONALES SE REALIZAN CONFORME A LAS FORMALIDADES PREVISTAS EN LA LEY.
</t>
  </si>
  <si>
    <t xml:space="preserve">REPRESENTACIONES DEL MUNICIPIO  ANTE LAS AUTORIDADES JURISDICCIONALES
</t>
  </si>
  <si>
    <t>100 % (PORCENTAJE DE ACTUACIONES EN LAS QUE  LA AUTORIDAD JURISDICCIONAL NO OBSERVÓ FALTA</t>
  </si>
  <si>
    <t xml:space="preserve">EXPEDIENTES DE RESOLUCIONES JUDICIALES Y REGISTROS EN PODER DE LA COORDINACIÓN JURÍDICA.
</t>
  </si>
  <si>
    <t xml:space="preserve">SE CUENTA CON EL PERSONAL CAPACITADO  Y EFICIENTE PARA ATENDER LOS ASUNTOS
</t>
  </si>
  <si>
    <t xml:space="preserve">LOS PROCESOS JURÍDICO ADMINISTRATIVOS NOTIFICADOS A LA DIRECCIÓN JURÍDICA SON ATENDIDOS
</t>
  </si>
  <si>
    <t xml:space="preserve">ATENCIÓN EN LOS PROCESOS JURÍDICOS
</t>
  </si>
  <si>
    <t xml:space="preserve">10% NUMERO DE PROCESOS ATENDIDOS AÑO ACTUAL/ NUMERO DE PROCESOS ATENDIDOS AÑO ANTERIOR) </t>
  </si>
  <si>
    <t xml:space="preserve">EXPEDIENTES, OFICIOS. 
</t>
  </si>
  <si>
    <t xml:space="preserve">LAS DEPENDENCIAS NOTIFIQUEN EN TIEMPO Y FORMA LOS EMPLAZAMIENTOS , REQUERIMIENTOS, DEMANDAS ETC. 
</t>
  </si>
  <si>
    <t xml:space="preserve">ELABORACIÓN  Y   CONTESTACIÓN DE DEMANDA S EN LAS QUE EL MUNICIPIO TENGA  INTERÉS JURÍDICO HASTA SU RESOLUCION FINAL
</t>
  </si>
  <si>
    <t xml:space="preserve">ATENCIÓN A DEMANDAS
</t>
  </si>
  <si>
    <t>20   NUMERO DE DEMANDAS ATENDIDAS</t>
  </si>
  <si>
    <t xml:space="preserve">EXPEDIENTES, OFICIOS.
</t>
  </si>
  <si>
    <t xml:space="preserve">COLABORACIÓN INTERDEPARTAMENTAL , LA NOTIFICACIÓN EN TIEMPO Y FORMA
</t>
  </si>
  <si>
    <t xml:space="preserve">COMPARECER A LAS AUDIENCIAS EN LOS PROCESOS JUDICIALES EN LOS QUE EL MUNICIPIO SEA PARTE.
</t>
  </si>
  <si>
    <t xml:space="preserve">ATENCIÓN A AUDIENCIAS
</t>
  </si>
  <si>
    <t>8    NUMERO DE AUDIENCIAS</t>
  </si>
  <si>
    <t xml:space="preserve">EXPEDIENTES. </t>
  </si>
  <si>
    <t xml:space="preserve">ASISTIR  Y PRESENTARSE ANTE LAS AUTORIDADES JURISDICCIONALES
</t>
  </si>
  <si>
    <t xml:space="preserve">REGULARIZACIÓN DE LOS BIENES  INMUEBLES PROPIEDAD DEL MUNICIPIO MEDIANTE PROCEDIMIENTOS JURÍDICOS
</t>
  </si>
  <si>
    <t xml:space="preserve">TRAMITACIÓN DE ESCRITURAS
</t>
  </si>
  <si>
    <t>2    NUMERO DE ESCRITURAS</t>
  </si>
  <si>
    <t xml:space="preserve">PROTOCOLIZACIÓN DEL TESTIMONIO PUBLICO
</t>
  </si>
  <si>
    <t xml:space="preserve"> LOS BIENES INMUEBLES CON QUE CUENTA EL MUNICIPIO CUENTEN CON SU ESCRITURA  Y SE ENCUENTRE EN DEBIDAMENTE REGISTRADOS
</t>
  </si>
  <si>
    <t xml:space="preserve">SERVICIOS DE DICTÁMENES Y OPINIONES SOBRE ASPECTOS JURÍDICOS PROPORCIONADOS A LAS DEPENDENCIAS MUNICIPALES.
</t>
  </si>
  <si>
    <t xml:space="preserve">NÚMERO DE ASESORÍAS OTORGADAS.
</t>
  </si>
  <si>
    <t>280   NUMERO DE ASESORÍAS ATENDIDAS A LAS DEPENDENCIAS DE LA ADMINISTRACIÓN</t>
  </si>
  <si>
    <t xml:space="preserve">DICTÁMENES SOLICITUDES DE LAS DEPENDENCIAS
</t>
  </si>
  <si>
    <t xml:space="preserve">LA DEPENDENCIAS ENTREGAN LAS DOCUMENTACIÓN Y ANTECEDENTES PARA SU ANÁLISIS Y OPINIÓN
</t>
  </si>
  <si>
    <t xml:space="preserve">RESOLUCIÓN DE DICTÁMENES QUE EMITEN LAS DEPENDENCIAS PARA SU CONSULTA
</t>
  </si>
  <si>
    <t xml:space="preserve">ATENCIÓN DE RESOLUCIONES 
</t>
  </si>
  <si>
    <t>6    NUMERO DE RESOLUCIONES EMITIDAS</t>
  </si>
  <si>
    <t xml:space="preserve">RESULTADOS DEL ESTUDIO DEL DICTAMEN
</t>
  </si>
  <si>
    <t xml:space="preserve">DAR CERTEZA JURÍDICA A LOS PROCEDIMIENTOS ADMINISTRATIVOS QUE  EMITEN LAS DEPENDENCIAS 
</t>
  </si>
  <si>
    <t xml:space="preserve">REPRESENTACIÓN Y ORIENTACIÓN A LOS TITULARES DE LAS DEPENDENCIAS EN LOS JUICIOS Y PROCEDIMIENTOS  EN QUE SEAN PARTE
</t>
  </si>
  <si>
    <t xml:space="preserve">REPRESENTACIONES ATENDIDAS 
</t>
  </si>
  <si>
    <t>40   NUMERO DE REPRESENTACIONES</t>
  </si>
  <si>
    <t xml:space="preserve">LAS CONTESTACIONES Y PROMOCIONES DE LOS TITULARES DE LAS DEPENDENCIAS
</t>
  </si>
  <si>
    <t xml:space="preserve">COORDINACIÓN ENTRE LAS DEPENDENCIAS PARA LA SOLUCIÓN DE LOS PROCEDIMIENTOS
</t>
  </si>
  <si>
    <t xml:space="preserve">ELABORACIÓN DE CONTRATOS COMODATO, ARRENDAMIENTO, PRESTACION DE SERVICIOS Y CONVENIOS.
</t>
  </si>
  <si>
    <t xml:space="preserve">NUMERO DE CONTRATOS
</t>
  </si>
  <si>
    <t>80   NUMERO DE CONTRATOS</t>
  </si>
  <si>
    <t xml:space="preserve">CONTRATOS FIRMADOS EN PODER DE TESORERÍA PARA LOS TRAMITES CORRESPONDIENTES
</t>
  </si>
  <si>
    <t xml:space="preserve">LOS INTERESADOS DAN CUMPLIMIENTO A LOS REQUISITOS ESTABLECIDOS
</t>
  </si>
  <si>
    <t xml:space="preserve">ESTABLECER UN SISTEMA INTEGRAL DE EVALUACIÓN Y CONTROL PARA QUE SE APLIQUEN LOS RECURSOS DEL GASTO PÚBLICO DEBIDAMENTE Y ESTABLECER UN NEXO DE COMUNICACIÓN ENTRE LA CIUDADANÍA Y EL H. AYUNTAMIENTO PARA QUE LA ACTUACIÓN DE FUNCIONARIOS SE DIRIJA CON ÉTICA Y PROFESIONALISMO.
</t>
  </si>
  <si>
    <t>4.8.2</t>
  </si>
  <si>
    <t>CONTRALORÍA MUNICIPAL</t>
  </si>
  <si>
    <t>IDH</t>
  </si>
  <si>
    <t xml:space="preserve">ALTA DISPOSICIÓN DEL H. AYUNTAMIENTO, REGIDORES  Y TODO EL PERSONAL DE PRESIDENCIA MUNICIPAL.
</t>
  </si>
  <si>
    <t xml:space="preserve">LA CIUDADANÍA DE VALLE DE SANTIAGO CUENTA CON UN SISTEMA INTEGRAL DE EVALUACIÓN Y VIGILANCIA A LAS DEPENDENCIAS DEL MUNICIPIO QUE PERMITE LA CORRECTA ADMINISTRACIÓN DE LOS RECURSOS PÚBLICOS POR PARTE DEL H. AYUNTAMIENTO PARA BENEFICIO DE LOS HABITANTES.
</t>
  </si>
  <si>
    <t xml:space="preserve">EVALUACIÓN Y VIGILANCIA DE LA ADMINISTRACIÓN MUNICIPAL DE VALLE DE SANTIAGO.
</t>
  </si>
  <si>
    <t>12 % TASA DE VARIACIÓN EN EL NUMERO DE DEPENDENCIA AUDITADAS</t>
  </si>
  <si>
    <t xml:space="preserve">INFORME ANUAL ANTERIOR DE DEPENDENCIAS AUDITADAS VS INFORME ANUAL ACTUAL DE DEPENDENCIAS AUDITADAS.
</t>
  </si>
  <si>
    <t xml:space="preserve">ALTO COMPROMISO Y DEDICACIÓN AL TRABAJO DE SOLVENTACIÓN DE AUDITORIAS POR PARTE DE LAS DEPENDENCIAS.
</t>
  </si>
  <si>
    <t>PROGRAMA ANUAL DE AUDITORIA IMPLEMENTADO MEDIANTE LA EVALUACIÓN  DEL CONTROL INTERNO, LA GESTIÓN MUNICIPAL Y DESARROLLO ADMINISTRATIVO.</t>
  </si>
  <si>
    <t xml:space="preserve">PROGRAMA ANUAL DE AUDITORÍAS.
</t>
  </si>
  <si>
    <t>BIMESTRAL</t>
  </si>
  <si>
    <t>1 DOCUMENTO ELABORADO (A)</t>
  </si>
  <si>
    <t xml:space="preserve">DOCUMENTO ELABORADO.
</t>
  </si>
  <si>
    <t xml:space="preserve">BUENA DISPOSICIÓN Y COORDINACIÓN POR PARTE DE LAS ÁREAS QUE CONFORMAN CONTRALORÍA MUNICIPAL.
</t>
  </si>
  <si>
    <t xml:space="preserve">REVISIÓN Y AUTORIZACIÓN POR PARTE DE CABILDO DEL PROGRAMA ANUAL DE AUDITORÍAS.
</t>
  </si>
  <si>
    <t xml:space="preserve">CALENDARIZACIÓN DE AUDITORÍAS MUNICIPALES.
</t>
  </si>
  <si>
    <t>1   DOCUMENTO APROBADO (A)</t>
  </si>
  <si>
    <t xml:space="preserve">DOCUMENTO APROBADO POR CABILDO.
</t>
  </si>
  <si>
    <t>ACEPTACIÓN DEL PROGRAMA ANUAL DE AUDITORIAS POR PARTE DE CABILDO.</t>
  </si>
  <si>
    <t xml:space="preserve">IMPLEMENTACIÓN DEL PROGRAMA ANUAL DE AUDITORÍAS.
</t>
  </si>
  <si>
    <t xml:space="preserve">REVISIÓN DE LAS DEPENDENCIAS DEL H. AYUNTAMIENTO.
</t>
  </si>
  <si>
    <t>12 % PORCENTAJE DE AUDITORIAS.</t>
  </si>
  <si>
    <t xml:space="preserve">EXPEDIENTES DE LAS AUDITORIAS REALIZADAS CON SU DEBIDA NOTIFICACIÓN Y SOLICITUD DE INFORMACIÓN RECIBIDA POR LA DEPENDENCIA AUDITADA.
</t>
  </si>
  <si>
    <t xml:space="preserve">ALTA DISPOSICIÓN POR PARTE DE LA DIRECCIÓN DE CONTRALORÍA MUNICIPAL PARA LLEVAR A TIEMPO EL PROGRAMA DE AUDITORIAS.
</t>
  </si>
  <si>
    <t xml:space="preserve">AUTORIZACIÓN DE LOS DICTÁMENES DE AUDITORÍAS.
</t>
  </si>
  <si>
    <t xml:space="preserve">DICTÁMENES FINALES DE AUDITORIA.
</t>
  </si>
  <si>
    <t>MENSUAL</t>
  </si>
  <si>
    <t>100%  DICTAMEN DE AUDITORIAS ELABORA/DICTAMEN DE AUDITORIA POR ELABORAR</t>
  </si>
  <si>
    <t xml:space="preserve">DICTAMEN DE OBSERVACIONES Y RECOMENDACIONES A LA DEPENDENCIA AUDITADA.
</t>
  </si>
  <si>
    <t xml:space="preserve">ACEPTACIÓN POR PARTE DEL CONTRALOR LAS OBSERVACIONES Y RECOMENDACIONES REALIZADAS A LAS DEPENDENCIAS AUDITADAS.
</t>
  </si>
  <si>
    <t xml:space="preserve">LIBERACIÓN DE AUDITORIA.
</t>
  </si>
  <si>
    <t>100% (OFICIOS DE LIBERACIÓN DE AUDITORIAS/AUDITORIAS REALIZADAS)</t>
  </si>
  <si>
    <t xml:space="preserve">OFICIO DE LIBERACIÓN Y SOLVENTACIÓN DE AUDITORIA.
</t>
  </si>
  <si>
    <t xml:space="preserve">DISPOSICIÓN DE LAS DEPENDENCIAS PARA DARLE SEGUIMIENTO Y CONTINUIDAD A LAS RECOMENDACIONES REALIZADAS POR PARTE DEL ÁREA DE AUDITORIA.
</t>
  </si>
  <si>
    <t xml:space="preserve">PARTICIPAR EN LA FORMALIZACIÓN DE LOS PROCEDIMIENTOS DE ENTREGA-RECEPCIÓN DESARROLLADOS DE LOS SERVIDORES PÚBLICOS MUNICIPALES.
</t>
  </si>
  <si>
    <t xml:space="preserve">PROCEDIMIENTOS DE ENTREGA-RECEPCIÓN DE DEPENDENCIAS MUNICIPALES.
</t>
  </si>
  <si>
    <t>100 % (ACTAS DE ENTREGA-RECEPCIÓN ELABORADAS/ACTAS DE ENTREGA-RECEPCIÓN REQUERIDAS)</t>
  </si>
  <si>
    <t>ACTA DE ENTREGA-RECEPCIÓN.</t>
  </si>
  <si>
    <t xml:space="preserve">ALTA DISPOSICIÓN DE LOS SERVIDORES PÚBLICOS PARA LLEVAR A CABO LA ENTREGA-RECEPCIÓN.
</t>
  </si>
  <si>
    <t xml:space="preserve">VIGILAR EL CUMPLIMIENTO EN LA ENTREGA RECEPCIÓN POR PARTE DE LOS DIRECTIVOS Y PERSONAL ADMINISTRATIVO SALIENTE ENTRANTE.
</t>
  </si>
  <si>
    <t xml:space="preserve">PARTICIPACIÓN EN LA ENTREGA-RECEPCIÓN.
</t>
  </si>
  <si>
    <t>TRIMESTRAL</t>
  </si>
  <si>
    <t>1   DOCUMENTO FIRMADO POR EL CONTRALOR. (A)</t>
  </si>
  <si>
    <t xml:space="preserve">BUENA DISPONIBILIDAD DE LOS SERVIDORES PÚBLICOS PARA LLEVAR A CABO LA ENTREGA EN TIEMPO Y FORMA,
</t>
  </si>
  <si>
    <t xml:space="preserve">SUPERVISIÓN FÍSICA Y DOCUMENTAL REALIZADA DE LOS PROCEDIMIENTOS DE OBRAS CONTRATADAS Y EJECUTADAS POR EL MUNICIPIO.
</t>
  </si>
  <si>
    <t xml:space="preserve">SUPERVISIÓN DE OBRAS.
</t>
  </si>
  <si>
    <t xml:space="preserve">(EXPEDIENTE DE LOS CONTRATOS DE OBRAS REVISADAS/EXPEDIENTES DE LOS CONTRATOS DE OBRAS POR </t>
  </si>
  <si>
    <t xml:space="preserve">EXPEDIENTES DE LOS CONTRATOS DE OBRAS PARA EL MUNICIPIO, FOTOGRAFÍAS DE LA OBRA E INSPECCIÓN FÍSICA A CADA UNA DE LAS OBRAS.
</t>
  </si>
  <si>
    <t xml:space="preserve">ALTA DISPOSICIÓN DEL DEPARTAMENTO DE OBRAS PÚBLICAS PARA LLEVAR A CABO LA SUPERVISIÓN.
</t>
  </si>
  <si>
    <t xml:space="preserve">REVISIÓN DE LOS AVANCES DE OBRAS EJECUTADAS EN EL MUNICIPIO.
</t>
  </si>
  <si>
    <t xml:space="preserve">REVISIÓN DE AVANCES DE OBRAS.
</t>
  </si>
  <si>
    <t xml:space="preserve">100 % DE REPORTES DE AVANCES POR REVISAR </t>
  </si>
  <si>
    <t xml:space="preserve">COORDINACIÓN ENTRE EL ÁREA DE OBRA DE CONTRALORÍA Y EL DEPARTAMENTO DE OBRAS PÚBLICAS DEL MUNICIPIO.
</t>
  </si>
  <si>
    <t xml:space="preserve">REALIZACIÓN DE REPORTES PARA DAR A CONOCER EL AVANCE Y CALIDAD DE LAS OBRAS EJECUTAS O EN EJECUCIÓN EN EL MUNICIPIO.
</t>
  </si>
  <si>
    <t xml:space="preserve">REPORTES REALIZADOS DE OBRAS.
</t>
  </si>
  <si>
    <t>6  REPORTES REALIZADOS. (A).</t>
  </si>
  <si>
    <t xml:space="preserve">REPORTE BIMESTRAL ENTREGADO AL H. AYUNTAMIENTO.
</t>
  </si>
  <si>
    <t xml:space="preserve">COORDINACIÓN ENTRE LAS ÁREAS INTERNAS DE CONTRALORÍA ENCARGADAS DE REVISIÓN DE OBRA.
</t>
  </si>
  <si>
    <t xml:space="preserve">SUPERVISIÓN FÍSICA Y DOCUMENTAL DE LOS REPORTES DE ENTREGA-RECEPCIÓN DE LAS OBRAS TERMINADAS EN EL MUNICIPIO. 
</t>
  </si>
  <si>
    <t xml:space="preserve">REPORTE FINAL DE OBRA.
</t>
  </si>
  <si>
    <t>(NÚMERO DE REPORTES DE TERMINACIÓN DE OBRA REVISADOS/NÚMERO DE REPORTES DE TERMINACIÓN</t>
  </si>
  <si>
    <t xml:space="preserve">REPORTE DE ENTREGA-RECEPCIÓN REVISADO POR EL ENCARGADO DE OBRA EN EL ÁREA DE CONTRALORÍA. </t>
  </si>
  <si>
    <t xml:space="preserve">ALTA COMPROMISO DE LOS CONTRATISTAS Y COORDINACIÓN CON EL DEPARTAMENTO DE OBRAS PÚBLICAS MUNICIPALES PARA LA ENTREGA EN TIEMPO Y FORMA DE LAS </t>
  </si>
  <si>
    <t xml:space="preserve">VIGILANCIA Y SEGUIMIENTO A LOS PROGRAMAS DE CONTRALORÍA SOCIAL.
</t>
  </si>
  <si>
    <t xml:space="preserve">PROGRAMA DE CONTRALORÍA SOCIAL.
</t>
  </si>
  <si>
    <t>40% (NÚMERO DE ACTAS DE COMITÉ APROBADAS/NÚMERO DE ACTAS DE COMITÉ)</t>
  </si>
  <si>
    <t xml:space="preserve">ACTAS DE CONFORMACIÓN DE LOS COMITÉS DE CONTRALORÍA SOCIAL.
</t>
  </si>
  <si>
    <t xml:space="preserve">ALTA DISPOSICIÓN Y CONOCIMIENTO DE LA POBLACIÓN PARA FORMAR LOS COMITÉS DE CONTRALORÍA SOCIAL Y LLEVAR A CABO LA VIGILANCIA DE OBRAS DE SU COMUNIDAD.
</t>
  </si>
  <si>
    <t>SEGUIMIENTO  IMPLEMENTADO A LAS SOLICITUDES, QUEJAS,  DENUNCIAS  Y RECONOCIMIENTOS  CIUDADANAS EN CONTRA DE SERVIDORES PÚBLICOS (PROCEDIMIENTO DE RESPONSABILIDAD ADMINISTRATIVA, QUEJAS, RESPONSABILIDAD PENAL, ETC.,).</t>
  </si>
  <si>
    <t xml:space="preserve">ATENCIÓN CIUDADANA.
</t>
  </si>
  <si>
    <t>100%(NÚMERO DE ACCIONES DE COORDINACIÓN ENTRE EL ÁREA JURÍDICA Y ADMINISTRATIVA EJECUT</t>
  </si>
  <si>
    <t xml:space="preserve">ALTA COORDINACIÓN INTERDEPARTAMENTAL PARA LA PRONTA SOLUCIÓN DE QUEJAS, DENUNCIAS Y/O RECONOCIMIENTOS.
</t>
  </si>
  <si>
    <t xml:space="preserve">SUPERVISIÓN DE LOS PROCEDIMIENTOS DE RESPONSABILIDAD ADMINISTRATIVA CONTRA LOS FUNCIONARIOS PÚBLICOS QUE LO AMERITAN.
</t>
  </si>
  <si>
    <t xml:space="preserve">PROCEDIMIENTO DE RESPONSABILIDAD DE LOS FUNCIONARIOS PÚBLICOS.
</t>
  </si>
  <si>
    <t>80 % (NÚMERO DE PROCEDIMIENTOS TERMINADOS/NÚMERO DE PROCEDIMIENTOS RECIBIDOS)*100. (A/B)</t>
  </si>
  <si>
    <t xml:space="preserve">EXPEDIENTES DE INICIO DEL PROCEDIMIENTO DE RESPONSABILIDAD ADMINISTRATIVA.
</t>
  </si>
  <si>
    <t xml:space="preserve">ALTA COORDINACIÓN ENTRE LAS INSTITUCIONES MUNICIPALES, ESTATALES Y FEDERALES PARA LA PRONTA SOLUCIÓN DE LOS PROCESOS EN CONTRA DE LOS FUNCIONARIOS PÚBLICOS.
</t>
  </si>
  <si>
    <t xml:space="preserve">SUPERVISIÓN DEL SISTEMA DE QUEJAS Y DENUNCIAS.
</t>
  </si>
  <si>
    <t xml:space="preserve">SISTEMA DE QUEJAS Y DENUNCIAS CIUDADANAS.
</t>
  </si>
  <si>
    <t>100 %  (NÚMERO DE QUEJAS ATENDIDAS/NÚMERO DE QUEJAS RECIBIDAS</t>
  </si>
  <si>
    <t xml:space="preserve">DOCUMENTACIÓN COMPROBATORIA DE QUE LA QUEJA FUE ATENDIDA DE MANERA PRONTA Y EFICIENTE.
</t>
  </si>
  <si>
    <t xml:space="preserve">ALTA DISPOSICIÓN DE LAS DEPENDENCIAS PARA LA PRONTA SOLUCIÓN A LAS QUEJAS CIUDADANAS.
</t>
  </si>
  <si>
    <t xml:space="preserve">SEGUIMIENTO IMPLEMENTADO  AL CUMPLIMIENTO DE LOS SERVIDORES PÚBLICOS MUNICIPALES OBLIGADOS A PRESENTAR LA DECLARACIÓN DE SITUACIÓN PATRIMONIAL INICIAL, ANUAL Y FINAL ASÍ COMO LA DECLARACIÓN DE INTERESES Y LA DECLARACIÓN FISCAL  </t>
  </si>
  <si>
    <t xml:space="preserve">DECLARACIONES PATRIMONIALES.
</t>
  </si>
  <si>
    <t>100 % (NÚMERO DE SERVIDORES PÚBLICOS CON DECLARACIÓN PATRIMONIAL/SERVIDORES PÚBLICOS O</t>
  </si>
  <si>
    <t xml:space="preserve">ALTA DISPOSICIÓN DE LOS FUNCIONARIOS PÚBLICOS PARA PRESENTARSE A CONTRALORÍA A RENDIR SU DECLARACIÓN PATRIMONIAL.
</t>
  </si>
  <si>
    <t xml:space="preserve">SUPERVISIÓN DE LOS AVANCES DE DECLARACIONES PATRIMONIALES DE LOS SERVIDORES PÚBLICOS QUE ESTÉN OBLIGADOS A PRESENTARLA.
</t>
  </si>
  <si>
    <t xml:space="preserve">CUMPLIMIENTO DE LOS SERVIDORES PÚBLICOS DE PRESENTAR SU DECLARACIÓN.
</t>
  </si>
  <si>
    <t>95 % (DECLARACIONES PATRIMONIALES REALIZADAS/DECLARACIONES PATRIMONIALES POR REALIZAR)</t>
  </si>
  <si>
    <t>EXPEDIENTES DE LAS DECLARACIONES PATRIMONIALES.</t>
  </si>
  <si>
    <t xml:space="preserve">ALTA Y EFECTIVA COORDINACIÓN CON EL DEPARTAMENTO DE RECURSOS HUMANOS PARA INFORMAR EL ALTA Y BAJA DE LOS FUNCIONARIOS OBLIGADOS A PRESENTAR DECLARACIONES.
</t>
  </si>
  <si>
    <t xml:space="preserve">CONTRIBUIR A EFICIENTAR LOS SERVICIOS PÚBLICOS QUE PROPORCIONA EL MUNICIPIO APOYADOS POR UNA EFECTIVA ADMINISTRACIÓN DE RECURSOS HUMANOS, MATERIALES Y TECNOLÓGICOS.
</t>
  </si>
  <si>
    <t>4.9.1</t>
  </si>
  <si>
    <t>OFICIALÍA MAYOR</t>
  </si>
  <si>
    <t xml:space="preserve">PROGRAMAS DE DESARROLLO ORGANIZACIONAL.
</t>
  </si>
  <si>
    <t xml:space="preserve">1  PROGRAMAS DESARROLLADOS EN 2016 </t>
  </si>
  <si>
    <t xml:space="preserve">OFICIOS Y CIRCULARES RELATIVAS A ACCIONES DE DESARROLLO ORGANIZACIONAL
</t>
  </si>
  <si>
    <t xml:space="preserve">LOS COORDINADORES ADMINISTRATIVOS DIFUNDEN E IMPLEMENTAN LOS PROGRAMAS DE DESARROLLO ORGANIZACIONAL EN SUS RESPECTIVOS CENTROS GESTORES
</t>
  </si>
  <si>
    <t xml:space="preserve">LAS DEPENDENCIAS MUNICIPALES CUENTAN CON LOS RECURSOS INFORMÁTICOS  Y TECNOLÓGICOS PARA  EL  DESEMPEÑO DE SUS ACTIVIDADES
</t>
  </si>
  <si>
    <t xml:space="preserve">PORCENTAJE DE DÍAS DISPONIBLES POR AÑO
</t>
  </si>
  <si>
    <t xml:space="preserve"> 100 %  (DÍAS DISPONIBLES / DÍAS TRANSCURRIDOS )</t>
  </si>
  <si>
    <t xml:space="preserve">REPORTE DE SERVICIOS INFORMÁTICOS.
</t>
  </si>
  <si>
    <t xml:space="preserve">GENERACIÓN OPORTUNA DEL REPORTE DE FALLA POR PARTE DEL CENTRO GESTOR..-ALTA DISPONIBILIDAD DE ENERGÍA ELÉCTRICA
</t>
  </si>
  <si>
    <t xml:space="preserve">PROGRAMA ANUAL DE CAPACITACIÓN PARA EL DESARROLLO DE HABILIDADES IMPLEMENTADO
</t>
  </si>
  <si>
    <t xml:space="preserve">IMPLEMENTACIÓN DE  MEJORES PRACTICAS 
</t>
  </si>
  <si>
    <t xml:space="preserve">300 NUMERO DE CURSOS TALLERES Y SEMINARIOS </t>
  </si>
  <si>
    <t xml:space="preserve">PROGRAMA  DE CAPACITACIÓN AUTORIZADO, REGISTROS, LISTAS DE ASISTENCIA, RECONOCIMIENTOS ENTREGADOS.
</t>
  </si>
  <si>
    <t xml:space="preserve">EL PERSONAL DE LOS DIFERENTES CENTROS GESTORES SE INTERESA EN LOS CURSOS Y ASISTE A LOS MISMOS.
</t>
  </si>
  <si>
    <t xml:space="preserve">CAPACITACIÓN DE ATENCIÓN CIUDADANA ( MAS)
</t>
  </si>
  <si>
    <t xml:space="preserve">ATENCIÓN CIUDADANA
</t>
  </si>
  <si>
    <t>150  NUMERO DE FUNCIONARIOS CAPACITADOS DENTRO DEL PROGRAMA MAS</t>
  </si>
  <si>
    <t xml:space="preserve">INFORMES DE RESULTADOS DE LOS AVANCES CORRESPONDIENTES  CONSERVADOS EN LA DIRECCIÓN DE RECURSOS HUMANOS
</t>
  </si>
  <si>
    <t xml:space="preserve">SE FIRMAN LOS CONVENIOS CON EL ESTADO PARA LA IMPLEMENTACIÓN DE LAS MEJORAS EN LOS PROCESOS 
</t>
  </si>
  <si>
    <t xml:space="preserve">CAPACITACIÓN INTERINSTITUCIONAL
</t>
  </si>
  <si>
    <t xml:space="preserve">PROFESIONALIZACIÓN DE LOS FUNCIONARIOS PÚBLICOS
</t>
  </si>
  <si>
    <t>NUMERO DE FUNCIONARIOS CAPACITADOS DENTRO DEL PROGRAMA DE DESARROLLO INSTITUCIONAL</t>
  </si>
  <si>
    <t xml:space="preserve">PROGRAMA ANUAL DE CAPACITACIÓN AUTORIZADO Y QUE CUMPLE CON LOS REQUISITOS ESPECIFICADOS EN EL PROGRAMA
</t>
  </si>
  <si>
    <t xml:space="preserve">CUENTA CON LOS RECURSOS PARA CUMPLIR CON EL  PROGRAMA 
</t>
  </si>
  <si>
    <t xml:space="preserve">PROGRAMA ANUAL DE MANTENIMIENTO PREVENTIVO Y CORRECTIVO A LOS EQUIPOS Y SISTEMAS  TECNOLÓGICOS E INFORMÁTICOS DEL MUNICIPIO REALIZADO.
</t>
  </si>
  <si>
    <t xml:space="preserve">PORCENTAJE DE CUMPLIMIENTO DEL PROGRAMA DE MANTENIMIENTO PREVENTIVO Y CORRECTIVO
</t>
  </si>
  <si>
    <t xml:space="preserve"> 60% (NÚMERO DE PROCEDIMIENTOS DE MANTENIMIENTO PREVENTIVO Y CORRECTIVO REALIZADOS </t>
  </si>
  <si>
    <t xml:space="preserve">PROGRAMA Y BITÁCORA DE PROCEDIMIENTOS DE MANTENIMIENTO CONSERVADOS EN LA OFICINA DE LA DIRECCIÓN DE INFORMÁTICA.
</t>
  </si>
  <si>
    <t xml:space="preserve">GENERACIÓN OPORTUNA DEL REPORTE DE FALLA POR PARTE DEL CENTRO GESTOR
</t>
  </si>
  <si>
    <t xml:space="preserve">AFECTACIÓN PRESUPUESTAL DEL  RECURSO ASIGNADO AL ÁREA.
</t>
  </si>
  <si>
    <t xml:space="preserve">GESTIÓN DEL RECURSO
</t>
  </si>
  <si>
    <t>60% (MONTO TOTAL DE RECURSO ASIGNADO/ MONTO TOTAL DE RECURSO SOLICITADO</t>
  </si>
  <si>
    <t xml:space="preserve">TRASPASOS Y AFECTACIONES CONTABLES   PRESUPUESTALES AUTORIZADAS 
</t>
  </si>
  <si>
    <t xml:space="preserve">SE DISPONE DE LA SUFICIENCIA PRESUPUESTAL EN LAS PARTIDAS CORRESPONDIENTES  Y LAS DEPENDENCIAS REALIZAN EL TRAMITE
</t>
  </si>
  <si>
    <t xml:space="preserve">PROGRAMA DE MANTENIMIENTO DE EQUIPO DE TRANSPORTE Y MANTENIMIENTO DE BIENES INMUEBLES REALIZADO
</t>
  </si>
  <si>
    <t xml:space="preserve">PORCENTAJE DE CUMPLIMIENTO DEL PROGRAMA DE MANTENIMIENTO PREVENTIVO
</t>
  </si>
  <si>
    <t xml:space="preserve">40% (NÚMERO DE PROCEDIMIENTOS DE MANTENIMIENTO PREVENTIVO Y CORRECTIVOS REALIZADOS </t>
  </si>
  <si>
    <t xml:space="preserve">BITÁCORAS DE SERVICIO DE LAS UNIDADES 
</t>
  </si>
  <si>
    <t xml:space="preserve">GESTIÓN DE RECURSO
</t>
  </si>
  <si>
    <t>40%  (MONTO TOTAL DE RECURSO ASIGNADO/ MONTO TOTAL DE RECURSO SOLICITADO)</t>
  </si>
  <si>
    <t xml:space="preserve">TRASPASOS Y AFECTACIONES CONTABLES Y PRESUPUESTALES AUTORIZADAS
</t>
  </si>
  <si>
    <t xml:space="preserve">SE DISPONE DE LA SUFICIENCIA PRESUPUESTAL EN LAS PARTIDAS CORRESPONDIENTES Y LAS DEPENDENCIAS REALIZAN EL TRAMITE
</t>
  </si>
  <si>
    <t xml:space="preserve">PROCESOS, PROCEDIMIENTOS Y DISPOSICIONES ADMINISTRATIVAS AUTORIZADAS, PUBLICADAS Y DIFUNDIDAS.
</t>
  </si>
  <si>
    <t xml:space="preserve">DISPOSICIONES,  REGLAMENTOS Y MANUAL DE PROCEDIMIENTOS
</t>
  </si>
  <si>
    <t>45  (NÚMERO DE CENTROS GESTORES  A LOS QUE SE LES ENTREGARON LOS PROCEDIMIENTOS Y DOCUMEN</t>
  </si>
  <si>
    <t xml:space="preserve">ACTAS DE RECEPCIÓN DE LOS CENTROS GESTORES 
</t>
  </si>
  <si>
    <t xml:space="preserve">LAS DISPOSICIONES ADMINISTRATIVAS SE ENCUESTAS ACTUALIZADAS Y AUTORIZADAS PARA SU DIFUSIÓN
</t>
  </si>
  <si>
    <t xml:space="preserve">PROFESIONALIZACIÓN Y HONESTIDAD EN EN EL ACTUAR DE LA ADMINISTRACIÓN 
</t>
  </si>
  <si>
    <t xml:space="preserve">IMPLEMENTACIÓN DE PRACTICAS HONESTAS Y TRANSPARENTES
</t>
  </si>
  <si>
    <t>1   CÓDIGO DE ÉTICA INSTITUCIONAL</t>
  </si>
  <si>
    <t xml:space="preserve">DOCUMENTO AUTORIZADO E IMPLEMENTADO EN LA ADMINISTRACIÓN MUNICIPAL
</t>
  </si>
  <si>
    <t xml:space="preserve">LOS COORDINADORES ADMINISTRATIVOS DIFUNDEN E IMPLEMENTAN LOS PROGRAMAS  EN SUS RESPECTIVOS CENTROS GESTORES
</t>
  </si>
  <si>
    <t xml:space="preserve">MEJORAR LA ATENCIÓN A LA POBLACIÓN EN LA PRESTACIÓN DE SERVICIOS PÚBLICOS
</t>
  </si>
  <si>
    <t xml:space="preserve">IMPLEMENTACIÓN DE SISTEMA DE COMUNICACIÓN CIUDADANA
</t>
  </si>
  <si>
    <t>1   SISTEMA DE QUEJAS Y SUGERENCIAS CIUDADANAS</t>
  </si>
  <si>
    <t xml:space="preserve">INFORMES DE RESULTADOS DE LAS QUEJAS Y SUGERENCIAS CORRESPONDIENTES,  
</t>
  </si>
  <si>
    <t xml:space="preserve">PROCEDIMIENTOS ENTREGADOS PARA EL DISEÑO Y SISTEMATIZACIÓN DE LOS RESULTADOS ESPERADOS  CON LAS MODIFICACIONES.
</t>
  </si>
  <si>
    <t xml:space="preserve">CONTRIBUIR A INCREMENTAR LA SEGURIDAD CIUDADANA, MEDIANTE UN SISTEMA INTEGRAL DE SEGURIDAD PÚBLICA EFICAZ QUE PERMITA IDENTIFICAR ORGANIZACIONES SOCIALES Y CONDUCTAS DELICTIVAS QUE VULNERAN LA SEGURIDAD, LA PAZ SOCIAL Y LA INTEGRIDAD CIUDADANA. 
</t>
  </si>
  <si>
    <t>4.10.1</t>
  </si>
  <si>
    <t>DIRECCION DE SEGURIDAD PÚBLICA</t>
  </si>
  <si>
    <t>80 % (TOTAL DE ENCUESTAS CON RESPUESTA FAVORABLE/ TOTAL DE ENCUESTAS REALIZADAS)</t>
  </si>
  <si>
    <t xml:space="preserve">RESULTADOS DE LA ENCUESTA Y ESTRUCTURACIÓN DE LA MISMA 
</t>
  </si>
  <si>
    <t xml:space="preserve">LA CIUDADANÍA PARTICIPA EN LA CONVOCATORIA Y RESPONDE OBJETIVAMENTE A LAS ENCUESTAS 
</t>
  </si>
  <si>
    <t xml:space="preserve">EN EL MUNICIPIO ADQUIERE UNA MAYOR EFICACIA EN LA RESPUESTA DE LA POLICÍA A LAS NECESIDADES DE LA POBLACIÓN.
</t>
  </si>
  <si>
    <t xml:space="preserve">ÍNDICE DELICTIVO 
</t>
  </si>
  <si>
    <t xml:space="preserve">-10 % ((TOTAL DE DELITOS Y FALTAS ADMINISTRATIVAS COMETIDOS AÑO ACTUAL/ TOTAL DE DELITOS </t>
  </si>
  <si>
    <t xml:space="preserve">LOS ELEMENTOS DE SEGURIDAD PÚBLICA ACTÚAN CON EFICIENCIA TRAVÉS DE LA
PROXIMIDAD SOCIAL.
</t>
  </si>
  <si>
    <t xml:space="preserve">PROGRAMA DE PROFESIONALIZACIÓN DE LOS ELEMENTOS POLICIACOS REALIZADO
</t>
  </si>
  <si>
    <t xml:space="preserve">PROFESIONALIZACIÓN DE LOS CUERPOS POLICIACOS
</t>
  </si>
  <si>
    <t>150  NUMERO DE ELEMENTOS DE SEGURIDAD CAPACITADOS, CERTIFICADOS Y EVALUADOS</t>
  </si>
  <si>
    <t xml:space="preserve"> BASES DE DATOS PROPIAS /CONSTANCIAS Y RECONOCIMIENTOS.
</t>
  </si>
  <si>
    <t xml:space="preserve">LOS ELEMENTOS DE SEGURIDAD PÚBLICA ACEPTAN SER CAPACITADOS
</t>
  </si>
  <si>
    <t xml:space="preserve">PROMOCIÓN DE  DE INCENTIVOS A ELEMENTOS POLICIALES
</t>
  </si>
  <si>
    <t xml:space="preserve">ESTÍMULOS E INCENTIVOS
</t>
  </si>
  <si>
    <t>150  NUMERO  DE INCENTIVOS ENTREGADOS</t>
  </si>
  <si>
    <t xml:space="preserve">BASES DE DATOS PROPIAS/ RELACIONES DE ENTREGA RECEPCIÓN.
</t>
  </si>
  <si>
    <t>EXISTEN LOS RECURSOS.</t>
  </si>
  <si>
    <t xml:space="preserve">ASEGURAR A LOS ELEMENTOS DE LA POLICÍA, (SEGURO DE VIDA).
</t>
  </si>
  <si>
    <t xml:space="preserve">BIENESTAR SOCIAL
</t>
  </si>
  <si>
    <t>150  NUMERO DE  ELEMENTOS OPERATIVOS ASEGURADOS.</t>
  </si>
  <si>
    <t xml:space="preserve">PÓLIZAS DE SEGUROS.
</t>
  </si>
  <si>
    <t xml:space="preserve">EXISTEN LOS RECURSOS.
</t>
  </si>
  <si>
    <t xml:space="preserve">CERTIFICAR A LOS ELEMENTOS DE LA POLICÍA
</t>
  </si>
  <si>
    <t xml:space="preserve">CERTIFICACIÓN DE ELEMENTOS
</t>
  </si>
  <si>
    <t>150  NUMERO DE ELEMENTOS CERTIFICADOS</t>
  </si>
  <si>
    <t xml:space="preserve">BASES DE DATOS PROPIAS/ OFICIOS Y CONSTANCIAS.
</t>
  </si>
  <si>
    <t xml:space="preserve">EVALUAR A LOS ELEMENTOS DE LA POLICÍA
</t>
  </si>
  <si>
    <t xml:space="preserve">EVALUACIÓN DE ELEMENTOS
</t>
  </si>
  <si>
    <t>80  NUMERO DE ELEMENTOS DE SEGURIDAD PÚBLICA EVALUADOS</t>
  </si>
  <si>
    <t xml:space="preserve">FORMACIÓN ACADÉMICA EN DERECHOS HUMANOS Y RELACIONES HUMANAS.
</t>
  </si>
  <si>
    <t xml:space="preserve">FORMACIÓN EN TRATO CIUDADANO
</t>
  </si>
  <si>
    <t>150  NUMERO DE ELEMENTOS CAPACITADOS EN FORMACIÓN ACADÉMICA EN DERECHOS HUMANOS Y RELACI</t>
  </si>
  <si>
    <t>ACTIVIDAD 1.6</t>
  </si>
  <si>
    <t xml:space="preserve">CAPACITACIÓN TÁCTICA (TIRO Y ARMAMENTO), PARA ELEMENTOS DE POLICÍA
</t>
  </si>
  <si>
    <t xml:space="preserve">PERFECCIONAMIENTO DE DESTREZAS Y HABILIDADES 
</t>
  </si>
  <si>
    <t>150 NUMERO DE ELEMENTOS CAPACITADOS EN  TÁCTICA (TIRO Y ARMAMENTO)</t>
  </si>
  <si>
    <t>BASES DE DATOS PROPIAS/ OFICIOS Y CONSTANCIAS.</t>
  </si>
  <si>
    <t xml:space="preserve">PROGRAMAS DE PARTICIPACIÓN CIUDADANA EN TEMAS DE SEGURIDAD PÚBLICA IMPLEMENTADOS
</t>
  </si>
  <si>
    <t xml:space="preserve">ACERCAMIENTO CIUDADANO
</t>
  </si>
  <si>
    <t>40  NÚMERO DE PROGRAMAS Y ACCIONES IMPLEMENTADOS</t>
  </si>
  <si>
    <t>BASES DE DATOS PROPIAS</t>
  </si>
  <si>
    <t xml:space="preserve">LA CIUDADANÍA PARTICIPA EN LOS PROGRAMAS DE PREVENCIÓN DEL DELITO
</t>
  </si>
  <si>
    <t xml:space="preserve">PLÁTICAS DE CONCIENTIZACIÓN EN LAS ESCUELAS Y  COLONIAS
</t>
  </si>
  <si>
    <t xml:space="preserve">SOCIALIZACIÓN Y PREVENCIÓN
</t>
  </si>
  <si>
    <t>1, 000  NÚMERO DE PLÁTICAS IMPARTIDAS</t>
  </si>
  <si>
    <t>PROGRAMACIÓN DE PLATICAS PUBLICADA EN LA PÁGINA DE INTERNET DEL MUNICIPIO</t>
  </si>
  <si>
    <t xml:space="preserve">DIFUCION Y ENTREGA DE TRÍPTICOS A LA CIUDADANÍA EN GENERAL
</t>
  </si>
  <si>
    <t xml:space="preserve">CAMPAÑAS DE PREVENCIÓN
</t>
  </si>
  <si>
    <t>60,000  NÚMERO DE TRÍPTICOS ENTREGADOS</t>
  </si>
  <si>
    <t>BASES DE DATOS PROPIAS CON RESPALDO FOTOGRÁFICO.</t>
  </si>
  <si>
    <t xml:space="preserve">PROMOCIÓN DE PROGRAMAS MASIVOS DE PREVENCIÓN DEL DELITO
</t>
  </si>
  <si>
    <t xml:space="preserve">CONFORME AGENDA DEL ESTADO.
</t>
  </si>
  <si>
    <t xml:space="preserve">30  NUMERO DE EVENTOS MASIVOS </t>
  </si>
  <si>
    <t xml:space="preserve">PROGRAMACIÓN DE PLATICAS PUBLICADA EN LA PÁGINA DE INTERNET DEL MUNICIPIO
</t>
  </si>
  <si>
    <t>ACTIVIDAD 2.5</t>
  </si>
  <si>
    <t xml:space="preserve">INTEGRACIÓN  A LA RED NACIONAL DE ATENCIÓN A VÍCTIMAS DEL DELITO
</t>
  </si>
  <si>
    <t xml:space="preserve">IMPLEMENTACIÓN DE MEJORES PRACTICAS 
</t>
  </si>
  <si>
    <t>1  REGISTRO DEL MUNICIPIO A LA RED</t>
  </si>
  <si>
    <t xml:space="preserve">BASES DE DATOS PROPIAS
</t>
  </si>
  <si>
    <t xml:space="preserve">INSCRIPCIÓN DEL MUNICIPIO A LA RED
</t>
  </si>
  <si>
    <t xml:space="preserve">SISTEMA DE ATENCIÓN A LA CIUDADANÍA IMPLEMENTADOS
</t>
  </si>
  <si>
    <t xml:space="preserve">SISTEMATIZACIÓN DE PROCESOS DE SEGURIDAD
</t>
  </si>
  <si>
    <t xml:space="preserve">30  NÚMERO DE OPERATIVOS REALIZADOS </t>
  </si>
  <si>
    <t>BASES DE DATOS DE PLATAFORMA MÉXICO.</t>
  </si>
  <si>
    <t xml:space="preserve">AMPLIACIÓN DE EQUIPAMIENTO PARA LAS LLAMADAS 911
</t>
  </si>
  <si>
    <t xml:space="preserve">AUMENTO DE LA CAPACIDAD DE ATENCIÓN DE LLAMADAS
</t>
  </si>
  <si>
    <t>NUMERO DE PROYECTOS</t>
  </si>
  <si>
    <t xml:space="preserve">INFORMACIÓN  A LA CIUDADANÍA DE LOS SERVICIOS DEL SISTEMA DE EMERGENCIAS (911).
</t>
  </si>
  <si>
    <t xml:space="preserve">OPCIONES DE ATENCIÓN DE EMERGENCIAS
</t>
  </si>
  <si>
    <t>72,000   NUMERO DE REPORTES  RECIBIDOS</t>
  </si>
  <si>
    <t xml:space="preserve">BASES DE DATOS DE PLATAFORMA MÉXICO.
</t>
  </si>
  <si>
    <t xml:space="preserve">SE AMPLIO LA COBERTURA DE INFORMACIÓN A LAS COMUNIDADES.
</t>
  </si>
  <si>
    <t xml:space="preserve">MANTENIMIENTO PREVENTIVO  DEL SISTEMA DE VIDEOCÁMARAS DE VIGILANCIA Y MONITORES DEL CENTRO DE CONTROL.
</t>
  </si>
  <si>
    <t xml:space="preserve">ACTUALIZACIÓN DE LOS SISTEMAS DE VIGILANCIA 
</t>
  </si>
  <si>
    <t>2  NUMERO DE ACCIONES DE PREVENCIÓN, CAPTADAS POR EL SISTEMA DE VIDEO VIGILANCIA.</t>
  </si>
  <si>
    <t xml:space="preserve">SE CUENTA CON MANTENIMIENTO PREVENTIVO DE TODO EL SISTEMA 
</t>
  </si>
  <si>
    <t xml:space="preserve">PROGRAMA DE EQUIPAMIENTO CON TECNOLOGÍA DE VANGUARDIA IMPLEMENTADO.
</t>
  </si>
  <si>
    <t xml:space="preserve">EQUIPAMIENTO DE VANGUARDIA
</t>
  </si>
  <si>
    <t>ELEMENTOS DE SEGURIDAD PÚBLICA CON EQUIPO DE VANGUARDIA</t>
  </si>
  <si>
    <t xml:space="preserve"> BASES DE DATOS PROPIAS
</t>
  </si>
  <si>
    <t>EXISTEN LOS RECURSOS</t>
  </si>
  <si>
    <t xml:space="preserve">AUMENTAR EL  PARQUE VEHICULAR,  MANTENIMIENTO INTEGRAL DE PATRULLAS EN FUNCIONES Y ASEGURADAS CON COBERTURA AMPLIA.
</t>
  </si>
  <si>
    <t xml:space="preserve">SISTEMA DE MOVILIDAD 
</t>
  </si>
  <si>
    <t xml:space="preserve">12  NÚMERO DE PATRULLAS EN SERVICIO </t>
  </si>
  <si>
    <t xml:space="preserve">EXISTEN LOS RECURSOS
</t>
  </si>
  <si>
    <t xml:space="preserve">OBTENER MAPA GEO DELICTIVO DEL MUNICIPIO
</t>
  </si>
  <si>
    <t xml:space="preserve">IMPLEMENTACIÓN DE TECNOLOGÍA 
</t>
  </si>
  <si>
    <t>1   BASE DE DATOS DEL REGISTRO DE LA INFORMACIÓN POLICIAL HOMOLOGADA CON PLATAFORMA MÉXI</t>
  </si>
  <si>
    <t xml:space="preserve">LOS ELEMENTOS CUENTAN CON INFORMACIÓN DE INTELIGENCIA PARA SU OPERATIVIDAD.
</t>
  </si>
  <si>
    <t xml:space="preserve">GESTIÓN PARA CONTAR CON EDIFICIO E INSTALACIONES ADECUADAS PARA LA FUNCIÓN ESPECIFICA DE SEGURIDAD PUBLICA 
</t>
  </si>
  <si>
    <t xml:space="preserve">UBICACIÓN ESTRATÉGICA Y EFICIENTE  .
</t>
  </si>
  <si>
    <t>1  UN PROYECTO EJECUTIVO</t>
  </si>
  <si>
    <t xml:space="preserve">SE CONTRIBUYE A FORTALECER EL DESARROLLO MUNICIPAL A PARTIR DE SUFICIENTE CULTURA VIAL PARA BENEFICIO DE TODOS LOS HABITANTES DE VALLE DE SANTIAGO A TRAVÉS DE PROGRAMAS DE EDUCACIÓN VIAL
</t>
  </si>
  <si>
    <t>4.11.1</t>
  </si>
  <si>
    <t>DEPARTAMENTO DE TRANSITO</t>
  </si>
  <si>
    <t xml:space="preserve">GRADO DE PERCEPCIÓN CIUDADANA RESPECTO A LA CULTURA VIAL. 
</t>
  </si>
  <si>
    <t>64 %  DE ENCUESTAS  QUE CONTESTARON SATISFACTORIAMENTE</t>
  </si>
  <si>
    <t xml:space="preserve">REPORTE DE ACTIVIDADES DE LOS ENCARGADOS
</t>
  </si>
  <si>
    <t xml:space="preserve">DISPONIBILIDAD Y COMPROMISO DE LOS HABITANTES DEL MUNICIPIO.
</t>
  </si>
  <si>
    <t xml:space="preserve">LA POBLACIÓN DE VALLE DE SANTIAGO CUENTA CON CULTURA VIAL ADECUADA Y SUFICIENTE
</t>
  </si>
  <si>
    <t xml:space="preserve">TOTAL DE PERSONAS QUE CUENTAN CON CULTURA VIAL ADECUADA Y SUFICIENTE
</t>
  </si>
  <si>
    <t>230  NÚMERO DE PERSONAS QUE SON CAPACITADAS</t>
  </si>
  <si>
    <t xml:space="preserve">PLATICAS DE EDUCACIÓN VIAL IMPLEMENTADAS PARA PEATONES Y CONDUCTORES
</t>
  </si>
  <si>
    <t xml:space="preserve">TOTAL DE PLATICAS IMPARTIDAS
</t>
  </si>
  <si>
    <t>16  NÚMERO DE PLÁTICAS IMPARTIDAS</t>
  </si>
  <si>
    <t xml:space="preserve">REPORTE DE ACTIVIDADES </t>
  </si>
  <si>
    <t xml:space="preserve">DISPONIBILIDAD Y ALTO COMPROMISO DE LOS HABITANTES DE VALLE DE SANTIAGO, GTO.
</t>
  </si>
  <si>
    <t xml:space="preserve">PETICIONES RECIBIDAS DE LOS CENTROS EDUCATIVOS
</t>
  </si>
  <si>
    <t>ACTIVIDAD</t>
  </si>
  <si>
    <t xml:space="preserve">TOTAL DE PETICIONES RECIBIDAS
</t>
  </si>
  <si>
    <t>NUMERO DE PETICIONES RECIBIDAS</t>
  </si>
  <si>
    <t xml:space="preserve">ATENDER LAS SOLICITUDES CANALIZADAS POR EL SECTOR SALUD
</t>
  </si>
  <si>
    <t xml:space="preserve">TOTAL DE SOLICITUDES 
</t>
  </si>
  <si>
    <t>8  CANTIDAD DE SOLICITUDES  RECIBIDAS</t>
  </si>
  <si>
    <t xml:space="preserve">REPORTE DE ACTIVIDADES 
</t>
  </si>
  <si>
    <t xml:space="preserve">DIFUSIÓN DE LOS PROTOCOLOS Y PROGRAMAS DE EDUCACIÓN VIAL 
</t>
  </si>
  <si>
    <t xml:space="preserve">TOTAL DE ENCUESTAS APLICADAS
</t>
  </si>
  <si>
    <t>27   NÚMERO DE ENCUESTAS APLICADAS</t>
  </si>
  <si>
    <t xml:space="preserve">REPORTE DE ACTIVIDADES
</t>
  </si>
  <si>
    <t xml:space="preserve">PROGRAMA DE OPERATIVOS VIALES PARA VERIFICAR EL CUMPLIMIENTO DEL REGLAMENTO IMPLEMENTADOS
</t>
  </si>
  <si>
    <t xml:space="preserve">TOTAL DE OPERATIVOS APLICADOS
</t>
  </si>
  <si>
    <t>38   NÚMERO DE OPERATIVOS APLICADOS</t>
  </si>
  <si>
    <t xml:space="preserve">COMPROMISO DE LAS AUTORIDADES MUNICIPALES EN MATERIA DE TRÁNSITO Y DE POLICÍA ESTATAL DE CAMINOS
</t>
  </si>
  <si>
    <t xml:space="preserve">REVISIÓN DE VEHÍCULOS DE ACUERDO AL TIPO DE OPERATIVO DE QUE SE TRATE
</t>
  </si>
  <si>
    <t xml:space="preserve">TOTAL DE GARANTÍAS RETENIDAS
</t>
  </si>
  <si>
    <t>30  NÚMERO DE GARANTÍAS RETENIDAS</t>
  </si>
  <si>
    <t>REPORTE DE GARANTÍAS RETENIDAS</t>
  </si>
  <si>
    <t xml:space="preserve">PROGRAMA DE REHABILITACIÓN Y MEJORAMIENTO DE VÍAS PÚBLICAS REALIZADO.
</t>
  </si>
  <si>
    <t xml:space="preserve">TOTAL DE PINTAS Y/O ACCIONES DE INFRAESTRUCTURA REALIZADAS
</t>
  </si>
  <si>
    <t>50 NÚMERO DE PINTAS Y/O ACCIONES DE INFRAESTRUCTURA REALIZADAS</t>
  </si>
  <si>
    <t>REPORTE DE ACTIVIDADES</t>
  </si>
  <si>
    <t xml:space="preserve">COMPROMISO DE LOS RESPONSABLES DE LAS PINTAS
</t>
  </si>
  <si>
    <t xml:space="preserve">RECEPCIÓN DE SOLICITUDES PARA PINTAS Y/O INFRAESTRUCTURA
</t>
  </si>
  <si>
    <t xml:space="preserve">TOTAL DE SOLICITUDES RECIBIDAS
</t>
  </si>
  <si>
    <t xml:space="preserve">5 % NUMERO DE SOLICITUDES RECIBIDAS </t>
  </si>
  <si>
    <t xml:space="preserve">DISPONIBILIDAD Y COMPROMISO DE LA CIUDADANÍA
</t>
  </si>
  <si>
    <t xml:space="preserve">CONTRIBUIR A INCREMENTAR LA SEGURIDAD Y EL CONOCIMIENTO DE LA CULTURA DE LA PREVENCIÓN Y PROTECCIÓN CIVIL A LOS HABITANTES DEL MUNICIPIO  DE VALLE.
</t>
  </si>
  <si>
    <t>4.12.2</t>
  </si>
  <si>
    <t>COORDINACIÓN DE PROTECCIÓN CIVIL</t>
  </si>
  <si>
    <t xml:space="preserve">ENCUESTA NACIONAL DE GOBIERNO, SEGURIDAD PÚBLICA Y JUSTICIA MUNICIPAL/INEGI
</t>
  </si>
  <si>
    <t xml:space="preserve">COMPLETO ENTENDIMIENTO DEL CONCEPTO DE PROTECCIÓN CIVIL EN LOS CIUDADANOS DEL MUNICIPIO
</t>
  </si>
  <si>
    <t xml:space="preserve">LA INTEGRIDAD Y VIDA DE LOS HABITANTES ASÍ COMO SU BIENESTAR FÍSICO Y PATRIMONIO ESTÁN PROTEGIDOS EN CASO DE DESASTRES.
</t>
  </si>
  <si>
    <t xml:space="preserve">CAPACIDAD DE ATENCIÓN EN DESASTRE
</t>
  </si>
  <si>
    <t xml:space="preserve">INFORME DE GOBIERNO MUNICIPAL
</t>
  </si>
  <si>
    <t xml:space="preserve">COMPLETA DISPOSICIÓN Y COORDINACIÓN ESTE  AUTORIDAD Y CIUDADANÍA
</t>
  </si>
  <si>
    <t xml:space="preserve">FAMILIAS Y POBLACIÓN PARTICIPAN EN MECANISMOS INTEGRADOS.
</t>
  </si>
  <si>
    <t xml:space="preserve">INFORMACIÓN A LA CIUDADANÍA
</t>
  </si>
  <si>
    <t xml:space="preserve">LA DISPONIBILIDAD DE LA CIUDADANÍA PARA TENER UNA MAYOR PARTICIPACIÓN ES COMPLETA
</t>
  </si>
  <si>
    <t xml:space="preserve">ELABORACIÓN DE PROGRAMAS DE PREVENCIÓN.
</t>
  </si>
  <si>
    <t xml:space="preserve">PREVENCIÓN 
</t>
  </si>
  <si>
    <t>INFORME DE GOBIERNO MUNICIPAL</t>
  </si>
  <si>
    <t xml:space="preserve">SISTEMAS  DE COMUNICACIÓN Y DIFUSIÓN DE PROGRAMAS DE PREVENCIÓN ACTUALIZADOS E IMPLEMENTADOS
</t>
  </si>
  <si>
    <t xml:space="preserve">ACCIONES DE DIFUSIÓN
</t>
  </si>
  <si>
    <t xml:space="preserve">AMPLIA COLABORACIÓN DEL ÁREA DE COMUNICACIÓN SOCIAL DE MANERA COORDINADA
</t>
  </si>
  <si>
    <t xml:space="preserve">ELABORACIÓN DE PROGRAMAS DE DIFUSIÓN DE RIESGOS EN TEMPORADAS DE LLUVIAS.
</t>
  </si>
  <si>
    <t xml:space="preserve">DOCUMENTO DE DIFUSIÓN DE RIESGOS
</t>
  </si>
  <si>
    <t xml:space="preserve">NEGOCIOS Y CENTROS COMERCIALES DENTRO DE PROGRAMAS DE VERIFICACIÓN  INSPECCIONADOS
</t>
  </si>
  <si>
    <t xml:space="preserve">MEDIDAS DE INSPECCIÓN Y REVISIÓN 
</t>
  </si>
  <si>
    <t xml:space="preserve">ACEPTACIÓN TOTAL DE LOS COMERCIANTES PARA EL DESARROLLO DE LAS VERIFICACIONES 
</t>
  </si>
  <si>
    <t xml:space="preserve">ELABORACIÓN DE PLAN DE EMERGENCIAS.
</t>
  </si>
  <si>
    <t xml:space="preserve">DOCUMENTO DE PLAN DE EMERGENCIAS
</t>
  </si>
  <si>
    <t xml:space="preserve">SIGNIFICATIVA EXPERIENCIA DEL PERSONAL DEL ÁREA PARA DESARROLLAR PROGRAMAS INTERNOS
</t>
  </si>
  <si>
    <t xml:space="preserve">REALIZACIÓN DE SIMULACROS PREVENTIVOS 
</t>
  </si>
  <si>
    <t xml:space="preserve">REALIZACIÓN EFECTIVA DE SIMULACROS
</t>
  </si>
  <si>
    <t>ACTIVA Y POSITIVA PARTICIPACIÓN CIUDADANA</t>
  </si>
  <si>
    <t xml:space="preserve">PROGRAMA DE CAPACITACIÓN Y CERTIFICACIÓN  PARA EL PERSONAL DE PROTECCIÓN CIVIL IMPLEMENTADO.
</t>
  </si>
  <si>
    <t xml:space="preserve">ALTA COLABORACIÓN DE TESORERÍA PARA DESARROLLAR LA CAPACITACIÓN Y CERTIFICACIÓN 
</t>
  </si>
  <si>
    <t xml:space="preserve">IMPLEMENTACIÓN DEL PROGRAMA DE CERTIFICACIÓN AL PERSONAL DEL ÁREA
</t>
  </si>
  <si>
    <t xml:space="preserve">COBERTURA DE CERTIFICACIÓN 
</t>
  </si>
  <si>
    <t xml:space="preserve">PERSONAL DEL ÁREA DE PROTECCIÓN CIVIL Y TESORERÍA DE ACUERDO EN LLEVAR A CABO LA CERTIFICACIÓN 
</t>
  </si>
  <si>
    <t xml:space="preserve">BRINDAR UN SERVICIO COMPLETO Y DE CALIDAD PARA ASÍ LOGRAR TRABAJAR EN CONJUNTO ENTRE SOCIEDAD Y GOBIERNO
</t>
  </si>
  <si>
    <t>3.1.2</t>
  </si>
  <si>
    <t>PARQUE DE MATERIALES Y EQUIPO PESADO</t>
  </si>
  <si>
    <t>80% (ENCUESTAS CON RESULTADOS  IGUAL O SUPERIOR A LA META /NÚMEROS DE ENCUESTADOS)*100</t>
  </si>
  <si>
    <t xml:space="preserve">ENCUESTAR A LOS USUARIOS DE OBRAS PUBLICAS
</t>
  </si>
  <si>
    <t xml:space="preserve">RESPUESTA EFECTIVA DEL PERSONAL DE LA ADMINISTRACIÓN, ASÍ COMO SUS DIRECTIVOS.
</t>
  </si>
  <si>
    <t xml:space="preserve">EL MUNICIPIO DE VALLE DE SANTIAGO CUENTA  LOS SERVICIOS QUE BRINDAN BIENESTAR  A LA POBLACIÓN
</t>
  </si>
  <si>
    <t xml:space="preserve">MEJORA EN LOS SERVICIOS 
</t>
  </si>
  <si>
    <t>500  SOLICITUDES ATENDIDAS</t>
  </si>
  <si>
    <t xml:space="preserve">SOLICITUDES ATENDIDAS EN PARQUE DE MATERIALES Y EQUIPO PESADO
</t>
  </si>
  <si>
    <t xml:space="preserve">PARTICIPACIÓN DE LOS HABITANTES DE LAS ZONAS RURALES EN LOS PROYECTOS 
</t>
  </si>
  <si>
    <t xml:space="preserve">VIALIDADES Y ACCESOS A LAS COMUNIDADES Y CAMINOS SACA COSECHAS REHABILITADOS
</t>
  </si>
  <si>
    <t xml:space="preserve">DIGNIFICACIÓN DE ACCESOS
</t>
  </si>
  <si>
    <t>200  CAMINOS REHABILITADOS</t>
  </si>
  <si>
    <t xml:space="preserve">INFORMACIÓN Y EXPEDIENTES EN LA DIRECCIÓN DE  OBRAS PUBLICAS MUNICIPALES 
</t>
  </si>
  <si>
    <t xml:space="preserve">EFECTIVA COORDINACIÓN ENTRE LAS DEPENDENCIAS MUNICIPALES EN LA GESTIÓN DE LOS PROYECTOS. SE CUENTA CON LOS RECURSOS DISPONIBLES PARA SU REALIZACIÓN. 
</t>
  </si>
  <si>
    <t xml:space="preserve">LOCALIZACIÓN DE NUEVOS BANCOS PARA LA EXTRACCIÓN DE MATERIAL
</t>
  </si>
  <si>
    <t xml:space="preserve">INCREMENTO DE RESERVAS DE MATERIALES 
</t>
  </si>
  <si>
    <t xml:space="preserve">2  NUMERO DE BANCOS PARA LA EXTRACCIÓN DE MATERIALES </t>
  </si>
  <si>
    <t xml:space="preserve">EVIDENCIAS FOTOGRÁFICAS Y PROGRAMA DE EJECUCIÓN. </t>
  </si>
  <si>
    <t xml:space="preserve">SE CUENTA CON LOS ELEMENTOS TÉCNICOS PARA SU LOCALIZACIÓN 
</t>
  </si>
  <si>
    <t xml:space="preserve">ADQUISICIÓN DE LA MAQUINARIA ADECUADA Y SUFICIENTE PARA DAR RESPUESTA A LAS SOLICITUDES
</t>
  </si>
  <si>
    <t xml:space="preserve">ADQUISICIÓN DE ACTIVOS FIJOS
</t>
  </si>
  <si>
    <t>5  NUMERO DE MAQUINAS ADQUIRIDAS</t>
  </si>
  <si>
    <t xml:space="preserve">FACTURAS DE COMPRA, RESGUARDO. 
</t>
  </si>
  <si>
    <t xml:space="preserve">DISPONIBILIDAD DEL RECURO EN LAS PARTIDAS CORRESPONDIENTES. 
</t>
  </si>
  <si>
    <t xml:space="preserve">CAPACITACIÓN TÉCNICA 
</t>
  </si>
  <si>
    <t>2  NUMERO DE TALLERES TÉCNICOS REALIZADOS</t>
  </si>
  <si>
    <t xml:space="preserve">REGISTROS DE ASISTENCIA, EVIDENCIAS FOTOGRÁFICAS, MATERIAL DE CAPACITACIÓN 
</t>
  </si>
  <si>
    <t xml:space="preserve">APOYO Y PARTICIPACIÓN EN LOS TALLERES  DEL PERSONAL RELACIONADO CON LOS VEHÍCULOS Y MAQUINARIA
</t>
  </si>
  <si>
    <t xml:space="preserve">ACCIONES ENCAMINADAS A CONTAR CON EQUIPO DE TRANSPORTE DE LA ADMINISTRACIÓN EN OPTIMAS CONDICIONES.
</t>
  </si>
  <si>
    <t xml:space="preserve">CÓDIGO DE USO DEL EQUIPO DE TRANSPORTE
</t>
  </si>
  <si>
    <t>100 % (USUARIOS QUE HAGAN BUEN USO DE SU VEHÍCULO/USUARIOS DE VEHÍCULOS)</t>
  </si>
  <si>
    <t xml:space="preserve">DIAGNÓSTICOS, BITÁCORAS, 
</t>
  </si>
  <si>
    <t xml:space="preserve">PARTICIPACIÓN DEL PERSONAL OPERATIVO Y REALIZACIÓN DE LAS VERIFICACIONES Y SUPERVISIONES OPORTUNAMENTE. 
</t>
  </si>
  <si>
    <t xml:space="preserve">GESTIÓN DE ALMACÉN DE REFACCIONES PARA ATENDER EMERGENCIAS
</t>
  </si>
  <si>
    <t xml:space="preserve">PREVENCIÓN DE PROBLEMAS
</t>
  </si>
  <si>
    <t>30 % (REFACCIONES PROPORCIONADAS/ REFACCIONES SOLICITADAS)</t>
  </si>
  <si>
    <t xml:space="preserve">FACTURAS, INVENTARIOS, 
</t>
  </si>
  <si>
    <t>RESPUESTA POSITIVA DEL DEPARTAMENTO RELACIONADO. GESTIONAR UN ALMACÉN CON UN PORCENTAJE  DE REFACCIONES</t>
  </si>
  <si>
    <t xml:space="preserve">EFICINTAR LOS PROCESOS ADMINISTRATIVOS
</t>
  </si>
  <si>
    <t xml:space="preserve">CALIDAD EN EL SERVICIO
</t>
  </si>
  <si>
    <t>3  PROCESOS INTERNOS EFICIENTADOS</t>
  </si>
  <si>
    <t xml:space="preserve">MANUEL DE PROCESOS INTERNO Y PROCEDIMIENTOS ACTUALIZACIÓN 
</t>
  </si>
  <si>
    <t xml:space="preserve">DISPOSICIÓN Y COORDINACIÓN ENTRE EL PERSONAL DE LA  DEPENDENCIA PARTICIPANTE. 
</t>
  </si>
  <si>
    <t xml:space="preserve">TRANSFORMAR LA CULTURA DEL SERVICIO PÚBLICO, A TRAVÉS DE LA CAPACITACIÓN INTEGRAL DE LAS Y LOS SERVIDORES PÚBLICOS, LOGRANDO EL DESARROLLO DE SUS COMPETENCIAS LABORALES A FAVOR DE LA CIUDADANÍA Y LAS INSTITUCIONES DEL GOBIERNO
</t>
  </si>
  <si>
    <t>4.9.2</t>
  </si>
  <si>
    <t>COORDINACIÓN DE RECURSOS HUMANOS</t>
  </si>
  <si>
    <t xml:space="preserve">ENCUESTA DE PERCEPCIÓN INTERNA 
</t>
  </si>
  <si>
    <t>RESULTADO DE LA ENCUESTA</t>
  </si>
  <si>
    <t>DISPONIBILIDAD DE LOS TRABAJADORES ASÍ COMO LA COOPERACIÓN DE LOS DIRECTORES Y JEFES DE ÁREA</t>
  </si>
  <si>
    <t xml:space="preserve">LOS SERVIDORES PÚBLICOS CUENTAN CON HABILIDADES, MOTIVACIONES Y SATISFACCIONES SUFICIENTES PARA LOGRAR LOS OBJETIVOS DE LA ADMINISTRACIÓN PÚBLICA
</t>
  </si>
  <si>
    <t xml:space="preserve">PERMANENCIA DE LOS SERVIDORES PÚBLICOS 
</t>
  </si>
  <si>
    <t>PLANTILLA DE PERSONAL, EXPEDIENTAS Y REGISTROS</t>
  </si>
  <si>
    <t xml:space="preserve">CELEBRACIÓN DE CONVENIOS DE COLABORACIÓN CON INSTITUCIONES Y EMPRESAS CAPACITADORAS </t>
  </si>
  <si>
    <t xml:space="preserve">IMPLEMENTACIÓN DEL PROCESO DE SELECCIÓN Y RECLUTAMIENTO DE PERSONAL
</t>
  </si>
  <si>
    <t xml:space="preserve">TOTAL DE VACANTES 
</t>
  </si>
  <si>
    <t>CELEBRACIÓN DE CONVENIOS DE COLABORACIÓN CON INSTITUCIONES Y EMPRESAS CAPACITADORAS</t>
  </si>
  <si>
    <t xml:space="preserve">ACTUALIZACIÓN DE MANUALES OPERATIVOS CON DESCRIPCIÓN DE PERFILES
</t>
  </si>
  <si>
    <t xml:space="preserve">TOTAL DE MANUALES OPERATIVOS ACTUALIZADOS 
</t>
  </si>
  <si>
    <t>MANUALES ACTUALIZADOS</t>
  </si>
  <si>
    <t xml:space="preserve">DISPONIBILIDAD DE LOS DIRECTORES Y JEFES DE ÁREA PARA LA ACTUALIZACIÓN DE MANUALES </t>
  </si>
  <si>
    <t xml:space="preserve">RECEPCIÓN DE SOLICITUDES DE EMPLEO O CURRICULAR VITAE
</t>
  </si>
  <si>
    <t xml:space="preserve">NÚMERO DE SOLICITUDES RECIBIDAS
</t>
  </si>
  <si>
    <t>A/B</t>
  </si>
  <si>
    <t>SOLICITUDES  RECIBIDAS</t>
  </si>
  <si>
    <t xml:space="preserve">INTERÉS DE LAS PERSONAS EN ENTRAR A LA ADMINISTRACIÓN PÚBLICA </t>
  </si>
  <si>
    <t xml:space="preserve">ENTREVISTAS A LAS PERSONAS SELECCIONADAS DE ACUERDO A SU PERFIL 
</t>
  </si>
  <si>
    <t xml:space="preserve">NÚMERO DE PERSONAS ENTREVISTADAS
</t>
  </si>
  <si>
    <t xml:space="preserve">EXPEDIENTE DE ENTREVISTAS </t>
  </si>
  <si>
    <t xml:space="preserve">PRESENCIA DE LAS PERSONAS QUE SE VAN A ENTREVISTAR </t>
  </si>
  <si>
    <t xml:space="preserve">PRESENTAR PROPUESTA AL OFICIAL MAYOR DE LAS PERSONAS MÁS APTAS 
</t>
  </si>
  <si>
    <t xml:space="preserve">TOTAL DE PERSONAS SELECCIONADAS
</t>
  </si>
  <si>
    <t>EXPEDIENTES SELECCIONADOS</t>
  </si>
  <si>
    <t xml:space="preserve">QUE LAS SOLICITUDES PRESENTADAS SE ADECUEN A LOS PERFILES BUSCADOS </t>
  </si>
  <si>
    <t xml:space="preserve">DAR DE ALTA A LA PERSONA QUE MEJOR SE ADECUE AL PERFIL BUSCADO
</t>
  </si>
  <si>
    <t xml:space="preserve">NUMERO DE ALTAS
</t>
  </si>
  <si>
    <t>ALTAS DE NOMINAS</t>
  </si>
  <si>
    <t xml:space="preserve">AUTORIZACIÓN PARA DAR DE ALTA A LAS PERSONAS </t>
  </si>
  <si>
    <t xml:space="preserve">DIAGNÓSTICO DE NECESIDADES REALIZADO
</t>
  </si>
  <si>
    <t xml:space="preserve">DOCUMENTO ELABORADO
</t>
  </si>
  <si>
    <t>DOCUMENTO</t>
  </si>
  <si>
    <t xml:space="preserve">LA DISPONIBILIDAD Y APOYO DE LAS DEPENDENCIAS </t>
  </si>
  <si>
    <t xml:space="preserve">DETERMINACIÓN DE LAS ÁREAS Y PUESTOS EN LAS QUE SE REALIZARÁ EL DIAGNOSTICO
</t>
  </si>
  <si>
    <t xml:space="preserve">NÚMERO DE ÁREAS DIAGNOSTICADAS
</t>
  </si>
  <si>
    <t>OFICIO DE APOYOS</t>
  </si>
  <si>
    <t xml:space="preserve">LA SELECCIÓN ADECUADA DE LAS DEPENDENCIAS </t>
  </si>
  <si>
    <t xml:space="preserve">RECOPILACIÓN DE LA INFORMACIÓN EMITIDA POR CADA ÁREA  
</t>
  </si>
  <si>
    <t xml:space="preserve">TOTAL DE INFORMACIÓN RECIBIDA 
</t>
  </si>
  <si>
    <t>OFICIOS DE RESPUESTA</t>
  </si>
  <si>
    <t xml:space="preserve">LA RESPUESTA A TIEMPO DE LAS DEPENDENCIAS SELECCIONADAS
</t>
  </si>
  <si>
    <t xml:space="preserve">DIFERENCIACIÓN ENTRE LOS PROBLEMAS DE CAPACITACIÓN Y LOS DE ÍNDOLE ADMINISTRATIVO
</t>
  </si>
  <si>
    <t xml:space="preserve">VERIFICACIÓN DE NECESIDADES 
</t>
  </si>
  <si>
    <t>TABLA DE NECESIDADES</t>
  </si>
  <si>
    <t xml:space="preserve">ELABORACIÓN DEL DIAGNOSTICO DE NECESIDADES 
</t>
  </si>
  <si>
    <t xml:space="preserve">VALIDACIÓN DEL DIAGNÓSTICO DE NECESIDADES 
</t>
  </si>
  <si>
    <t>INFORME Y DOCUMENTO COMPROBATORIOS</t>
  </si>
  <si>
    <t xml:space="preserve">LA VERIFICACIÓN DEL DOCUMENTO ELABORADO </t>
  </si>
  <si>
    <t xml:space="preserve">PROGRAMA DE CAPACITACIÓN ELABORADO
</t>
  </si>
  <si>
    <t>INFORME Y DOCUMENTOS</t>
  </si>
  <si>
    <t xml:space="preserve">CELEBRACIÓN DE CONVENIOS DE COLABORACIÓN CON INSTITUCIONES CAPACITADORAS </t>
  </si>
  <si>
    <t xml:space="preserve">VERIFICACIÓN DEL DOCUMENTO ELABORADO 
</t>
  </si>
  <si>
    <t xml:space="preserve">VERIFICACIÓN DEL PROGRAMA DE CAPACITACIÓN 
</t>
  </si>
  <si>
    <t>DOCUMENTO CON FIRMAS</t>
  </si>
  <si>
    <t xml:space="preserve">LA VERIFICACIÓN POR PARTE DEL PRESIDENTE MUNICIPAL </t>
  </si>
  <si>
    <t xml:space="preserve">GESTIÓN DE CAPACITACIONES POR PARTE DE INSTITUCIONES PÚBLICAS Y PRIVADAS 
</t>
  </si>
  <si>
    <t xml:space="preserve">TOTAL DE CAPACITACIONES A IMPLEMENTAR 
</t>
  </si>
  <si>
    <t>OFICIOS DE APOYOS</t>
  </si>
  <si>
    <t xml:space="preserve">APOYO DE LAS INSTITUCIONES Y APROBACIÓN DE PARTIDA PRESUPUESTARIA </t>
  </si>
  <si>
    <t xml:space="preserve">CAPACITACIÓN  DE SERVIDORES PÚBLICOS DE BASE Y CONFIANZA. 
</t>
  </si>
  <si>
    <t xml:space="preserve">TOTAL DE SERVIDORES PÚBLICOS CAPACITADOS 
</t>
  </si>
  <si>
    <t xml:space="preserve">LISTA DE ASISTENCIA A CAPACITACIONES Y EVIDENCIAS FOTOGRÁFICAS
</t>
  </si>
  <si>
    <t xml:space="preserve">DISPONIBILIDAD DE LOS SERVIDORES PÚBLICOS </t>
  </si>
  <si>
    <t xml:space="preserve">CERTIFICACIÓN DE SERVIDORES PÚBLICOS
</t>
  </si>
  <si>
    <t xml:space="preserve">TOTAL DE SERVIDORES PÚBLICOS CERTIFICADOS 
</t>
  </si>
  <si>
    <t xml:space="preserve">CERTIFICACIONES </t>
  </si>
  <si>
    <t xml:space="preserve">APOYO Y PRESUPUESTO PARA LA CERTIFICACIÓN DE LOS TRABAJADORES </t>
  </si>
  <si>
    <t xml:space="preserve">CONTRIBUIR AL BIENESTAR Y CONVIVENCIA DE LOS HABITANTES  Y VISITANTES, MEDIANTE LA CONSERVACIÓN DE UN ESPACIO PARA LLEVAR A CABO ACTIVIDADES DEPORTIVAS , EDUCATIVAS Y RECREATIVAS.
</t>
  </si>
  <si>
    <t>2.2.1</t>
  </si>
  <si>
    <t>UNIDAD DEPORTIVA MUNICIPAL</t>
  </si>
  <si>
    <t xml:space="preserve">INDICADOR DE PERCEPCIÓN CIUDADANA EN EL MEJORAMIENTO DE LA SALUD INTEGRAL
</t>
  </si>
  <si>
    <t xml:space="preserve">RESULTADO DE LA ENCUESTA APLICADA Y EL DISEÑO DE LA ENCUESTA
</t>
  </si>
  <si>
    <t>LA POBLACIÓN PARTICIPA EN LA ENCUESTA Y RESPONDE OBJETIVAMENTE</t>
  </si>
  <si>
    <t xml:space="preserve">LOS HABITANTES  DEL MUNICIPIO ENCUENTRAN UN ESPACIO ADECUADO Y A PRECIOS ACCESIBLES PARA LA  RECREACIÓN Y ESPARCIMIENTO.
</t>
  </si>
  <si>
    <t xml:space="preserve">FORTALECIMIENTO DE LOS INGRESOS MUNICIPALES 
</t>
  </si>
  <si>
    <t xml:space="preserve">ESTADO DE INGRESOS POR LOS PERIODOS, REGISTROS DE ENTRADA, EVIDENCIAS FOTOGRÁFICAS
</t>
  </si>
  <si>
    <t xml:space="preserve">LAS FAMILIAS Y DEPORTISTAS PARTICIPAN REGULARMENTE EN LAS ACTIVIDADES ORGANIZADAS POR LA DEPENDENCIA
</t>
  </si>
  <si>
    <t xml:space="preserve">ACTIVIDADES QUE MEJOREN LAS INSTALACIONES DEL PARQUE Y COADYUVEN A LA REALIZACIÓN DE EVENTOS REALIZADAS
</t>
  </si>
  <si>
    <t xml:space="preserve">PROGRAMAS DE ACTIVIDADES RECREATIVAS Y DEPORTIVAS EN INSTALACIONES APROPIADAS
</t>
  </si>
  <si>
    <t xml:space="preserve">PREPARAR, CAPACITAR AL PERSONAL PARA LA REALIZACIÓN DE ACTIVIDADES DEPORTIVAS
</t>
  </si>
  <si>
    <t xml:space="preserve">PERSONAL CAPACITADO PARA ACTIVIDADES DEPORTIVAS
</t>
  </si>
  <si>
    <t xml:space="preserve">RESULTADO DE DEPORTISTAS DESTACADOS EN EL MUNICIPIO
</t>
  </si>
  <si>
    <t xml:space="preserve">COMISIONES DEL DEPORTE FAVORABLES 
</t>
  </si>
  <si>
    <t xml:space="preserve">PROGRAMA DE MANTENIMIENTO CONSTANTE ADECUADO DE INSTALACIONES DEPORTIVAS IMPLEMENTADO
</t>
  </si>
  <si>
    <t xml:space="preserve">MANTENIMIENTO PREVENTIVO EN EL ÁREA
</t>
  </si>
  <si>
    <t xml:space="preserve">CALIDAD DE INSTALACIONES EN BUEN ESTADO
</t>
  </si>
  <si>
    <t xml:space="preserve">INSTALACIONES ADECUADAS PARA LA PRACTICA DE ACTIVIDADES DEPORTIVAS YA ÁREAS FAVORABLES PARA LA RECREACIÓN.
</t>
  </si>
  <si>
    <t xml:space="preserve">GENERAR RECURSOS PARA MANTENIMIENTO DE ÁREAS DEPORTIVAS
</t>
  </si>
  <si>
    <t xml:space="preserve">RECURSO SUFICIENTE PARA EL APOYO DEL DEPORTE
</t>
  </si>
  <si>
    <t>ESTADO DE INGRESOS, REGISTRO DE ENTRADAS, EVIDENCIAS FOTOGRÁFICAS</t>
  </si>
  <si>
    <t xml:space="preserve">PARTICIPACIÓN Y COORDINACIÓN CON COMISIONES DEL DEPORTE
</t>
  </si>
  <si>
    <t xml:space="preserve">ELABORARE INFORME DE NECESIDADES PARA LA ACTIVIDAD DEPORTIVA
</t>
  </si>
  <si>
    <t xml:space="preserve">DIAGNOSTICO DE SITUACIÓN Y  NECESIDADES EN LAS INSTALACIONES
</t>
  </si>
  <si>
    <t xml:space="preserve">RESULTADO DE INGRESOS, PARTICIPACIÓN DE LA POBLACIÓN, EVIDENCIAS
</t>
  </si>
  <si>
    <t xml:space="preserve">LAS AUTORIDADES PARTICIPAN EN EL MEJORAMIENTO DE LAS INSTALACIONES DEPORTIVAS
</t>
  </si>
  <si>
    <t xml:space="preserve">ACTIVIDADES DE PROMOCIÓN PARA ESCUELAS Y PARA LIGAS DEPORTIVAS 
</t>
  </si>
  <si>
    <t xml:space="preserve">NUEVOS PROGRAMAS DE PARTICIPACIÓN EN ESCUELAS Y LIGAS DEPORTIVAS
</t>
  </si>
  <si>
    <t xml:space="preserve">RESULTADOS DE PARTICIPACIÓN DE ESCUELAS EDUCATIVAS Y LIGAS DEPORTIVAS, EVIDENCIAS FOTOGRÁFICAS 
</t>
  </si>
  <si>
    <t xml:space="preserve">DISPOSICIÓN Y PARTICIPACIÓN DE INSTITUCIONES EDUCATIVAS RELACIONADAS CON EL DEPORTE
</t>
  </si>
  <si>
    <t xml:space="preserve">PROMOVER LAS ACTIVIDADES  RECREATIVAS Y DEPORTIVAS EN LAS INSTALACIONES
</t>
  </si>
  <si>
    <t xml:space="preserve">PROCESOS DE PROMOCIÓN ACTUALIZADOS
</t>
  </si>
  <si>
    <t xml:space="preserve">RESULTADO DE INGRESOS Y PARTICIPACIÓN DE LA POBLACIÓN, EVIDENCIAS FOTOGRÁFICAS
</t>
  </si>
  <si>
    <t xml:space="preserve">LA POBLACIÓN PARTICIPA EN LA PROMOCIÓN DE ACTIVIDADES DEPORTIVAS.
</t>
  </si>
  <si>
    <t xml:space="preserve">CONTRIBUIR A INCREMENTAR EL BIENESTAR DE LA POBLACIÓN ATREVES DE LA IMPLEMENTACIÓN DE PROGRAMAS SOCIALES, EDUCATIVOS Y DE INFRAESTRUCTURA PÚBLICA; MEDIANTE UNA ATENCIÓN DE CALIDAD CON CALIDEZ.
</t>
  </si>
  <si>
    <t>ENLACE MUNICIPAL PROSPERA</t>
  </si>
  <si>
    <t xml:space="preserve">PORCENTAJE DE BENEFICIARIOS ATENDIDOS EN LOS PROGRAMAS 
</t>
  </si>
  <si>
    <t xml:space="preserve">EXPEDIENTES COMPLETOS DE LOS ALUMNOS BENEFICIADOS Y REGISTROS DE ASISTENCIA DIARIA DE CIUDADANOS QUE ACUDEN A ESTE DEPARTAMENTO.
</t>
  </si>
  <si>
    <t xml:space="preserve">PARTICIPACIÓN ACTIVA DE LA POBLACIÓN VULNERABLE, EN LOS PROGRAMAS  Y LA DISPONIBILIDAD DEL RECURSO ECONÓMICO ASIGNADO PARA SER APLICADO. 
</t>
  </si>
  <si>
    <t xml:space="preserve">LOS GRUPOS VULNERABLES ASOCIADOS CON EL PROGRAMA PROSPERA Y ESTÍMULOS A LA EDUCACIÓN BÁSICA, DISPONEN DE SERVICIOS OPORTUNOS, CON IMPARCIALIDAD, HONESTIDAD Y TRANSPARENCIA; PARA QUE MEJOREN SU CALIDAD DE VIDA. 
</t>
  </si>
  <si>
    <t xml:space="preserve">COBERTURA DE ATENCIÓN 
</t>
  </si>
  <si>
    <t>1,640  NUMERO  TOTAL DE FAMILIAS BENEFICIADAS DURANTE EL AÑO ACTUAL</t>
  </si>
  <si>
    <t xml:space="preserve">PADRÓN DE FAMILIAS Y NIÑOS BENEFICIADOS.
</t>
  </si>
  <si>
    <t xml:space="preserve">LOS BENEFICIADOS CUMPLEN CON LOS REQUISITOS QUE EL PROGRAMA Y ESTABLECE. 
</t>
  </si>
  <si>
    <t xml:space="preserve">PROGRAMA DE BECAS ESTÍMULOS A LA EDUCACIÓN BÁSICA, REALIZADA.
</t>
  </si>
  <si>
    <t xml:space="preserve">APOYO A LA EDUCACIÓN 
</t>
  </si>
  <si>
    <t>1,640 NUMERO TOTAL DE BECAS ENTREGADAS</t>
  </si>
  <si>
    <t xml:space="preserve">EVIDENCIAS FOTOGRÁFICAS POR ENTREGA DE BECAS Y NÓMINA Y VALE.
</t>
  </si>
  <si>
    <t xml:space="preserve">DISPONIBILIDAD DEL RECURSO POR ASIGNAR EN LAS PARTIDAS PRESUPUESTALES CORRESPONDIENTES 
</t>
  </si>
  <si>
    <t xml:space="preserve">GESTIONAR RECURSO ECONÓMICO MUNICIPAL, PARA  EL APOYO DE ESTE PROGRAMA. 
</t>
  </si>
  <si>
    <t xml:space="preserve">VARIACIÓN EN EL  NUMERO DE BECAS  ASIGNADOS A ESTE PROGRAMA.
</t>
  </si>
  <si>
    <t>7% NUMERO DE BECAS OTORGADAS AÑO ACTUAL/ NUMERO TOTAL DE BECAS OTORGADAS AÑO ANTERIOR)-1</t>
  </si>
  <si>
    <t xml:space="preserve">PADRÓN DE NIÑOS BENEFICIADOS
</t>
  </si>
  <si>
    <t xml:space="preserve">CALENDARIZACIÓN DE REUNIONES PARA LA REVALIDACIÓN DEL PADRÓN DE BENEFICIARIOS
</t>
  </si>
  <si>
    <t xml:space="preserve">TOTAL DE REUNIONES
</t>
  </si>
  <si>
    <t>248  NUMERO TOTAL DE  REUNIONES DE CENTROS EDUCATIVOS</t>
  </si>
  <si>
    <t xml:space="preserve">CALENDARIO DE REUNIONES, ACTAS ELABORADAS Y FIRMADAS 
</t>
  </si>
  <si>
    <t xml:space="preserve">SE REALIZA LA CONVOCATORIA,  EXISTE QUÓRUM PARA LA CELEBRACIÓN  Y SE APRUEBAN LOS PUNTOS DEL ORDEN DEL DÍA E  APOYO AL PROGRAMA. 
</t>
  </si>
  <si>
    <t xml:space="preserve">REGISTRAR A LOS NIÑOS PROPUESTOS
</t>
  </si>
  <si>
    <t xml:space="preserve">PROPUESTA PARA BECA
</t>
  </si>
  <si>
    <t>100% TOTAL DE NIÑOS BENEFICIADOS/TOTAL DE NIÑOS PROPUESTO)*100</t>
  </si>
  <si>
    <t xml:space="preserve">LISTADOS DE LOS PARTICIPANTES 
</t>
  </si>
  <si>
    <t xml:space="preserve">LA PROPUESTA PARA EL OTORGAMIENTO DEL APOYO CUENTA CON LOS ELEMENTOS PARA SU APROBACIÓN. 
</t>
  </si>
  <si>
    <t xml:space="preserve">REALIZAR ESTUDIO SOCIOECONÓMICO A DOMICILIO DE  LOS NIÑOS PROPUESTOS
</t>
  </si>
  <si>
    <t xml:space="preserve">ESTUDIO SOCIOECONÓMICO
</t>
  </si>
  <si>
    <t>100% TOTAL DE NIÑOS VISITADO/TOTAL DE NIÑOS PROPUESTOS</t>
  </si>
  <si>
    <t xml:space="preserve">ESTUDIOS SOCIOECONÓMICOS REALIZADOS CON EL DICTAMEN  POR  ARTE DEL EJECUTOR 
</t>
  </si>
  <si>
    <t xml:space="preserve">LA EVALUACIÓN SOCIOECONÓMICA CUENTA CON LOS ELEMENTOS INDISPENSABLES PARA SU VALORACIÓN 
</t>
  </si>
  <si>
    <t xml:space="preserve">ACTUALIZAR E IMPRIMIR  EL PADRÓN DE NIÑOS BENEFICIARIOS PARA LA ENTREGA DE APOYOS
</t>
  </si>
  <si>
    <t xml:space="preserve">LISTADO DE NIÑOS BENEFICIADOS
</t>
  </si>
  <si>
    <t>UNO   PADRÓN DE NIÑOS BENEFICIADOS</t>
  </si>
  <si>
    <t xml:space="preserve">LA EMISIÓN DEL PADRÓN CONTIENE TODOS LOS ELEMENTOS PARA TÉCNICOS ACORDE CON LAS REGLAS DE OPERACIÓN DEL PROGRAMA 
</t>
  </si>
  <si>
    <t xml:space="preserve">PLANIFICAR Y REALIZAR LA ENTREGA DE BECAS.
</t>
  </si>
  <si>
    <t xml:space="preserve">ENTREGA POR CICLO ESCOLAR
</t>
  </si>
  <si>
    <t>2  NÚMERO DE EVENTOS DE ENTREGA DE BECAS</t>
  </si>
  <si>
    <t xml:space="preserve">DOCUMENTACIÓN QUE EVIDENCIE LA ENTREGA DEL APOYO 
</t>
  </si>
  <si>
    <t xml:space="preserve">SE CUENTAN CON LOS DATOS PARA REALIZAR LA ENTREGA DEL APOYO EN LOS EVENTOS PROGRAMADOS Y CALENDARIZADOS 
</t>
  </si>
  <si>
    <t xml:space="preserve">PROGRAMA DE INCLUSIÓN SOCIAL IMPLEMENTADO.(GESTIÓN Y APOYO EN LO TRAMITES PARA PROSPERA)
</t>
  </si>
  <si>
    <t xml:space="preserve">TOTAL DE ENTREGAS DE APOYO POR AÑO.
</t>
  </si>
  <si>
    <t xml:space="preserve">6 ENTREGAS DE APOYOS. 6 REUNIONES DEL SUBCOMITÉ TÉCNICO REGIONAL, 6 APERTURAS DE BUZÓN </t>
  </si>
  <si>
    <t xml:space="preserve">OFICIOS EMITIDOS Y COPIA CON ACUSE EN PODER DE LA INSTITUCIÓN. 
</t>
  </si>
  <si>
    <t xml:space="preserve">VALIDACIÓN DE ALTAS, BAJAS, CAMBIOS DE LOCALIDAD, ETC. POR ASIGNAR.
</t>
  </si>
  <si>
    <t xml:space="preserve">GESTIÓN PARA LA PARTICIPACIÓN DE LAS INSTITUCIONES DURANTE LA ENTREGA DE APOYOS
</t>
  </si>
  <si>
    <t xml:space="preserve">PROMEDIO DE LA PARTICIPACIÓN DE LAS INSTITUCIONES REQUERIDAS
</t>
  </si>
  <si>
    <t>18  INCREMENTO EN LA COMUNICACIÓN ENTRE LAS DIFERENTES INSTITUCIONES QUE PARTICIPAN.</t>
  </si>
  <si>
    <t xml:space="preserve">CALENDARIO Y OFICIOS EMITIDOS CON ACUSE DE RECIBIDO EN PODER DE LA DEPENDENCIA 
</t>
  </si>
  <si>
    <t xml:space="preserve">LAS INSTITUCIONES PARTICIPAN DE ACUERDO A LA CONVOCATORIA  
</t>
  </si>
  <si>
    <t xml:space="preserve">PARTICIPACIÓN ACTIVA EN LAS REUNIONES DEL SUBCOMITÉ TÉCNICO REGIONAL PARA LA ACTUALIZACIÓN DE LA INFORMACIÓN DEL MISMO PROGRAMA 
</t>
  </si>
  <si>
    <t xml:space="preserve">NÚMERO DE REUNIONES DEL SUBCOMITÉ TÉCNICO REGIONAL.
</t>
  </si>
  <si>
    <t>100 % (TOTAL DE REUNIONES REALIZADAS/TOTAL DE REUNIONES PROPUESTAS)*100</t>
  </si>
  <si>
    <t xml:space="preserve">EMISIÓN DE LA CONVOCATORIA CON EL ORDEN DEL DÍA Y SU APROBACIÓN POR PARTE DE LOS INTEGRANTES. 
</t>
  </si>
  <si>
    <t xml:space="preserve">APERTURAR EL BUZÓN PROSPERA
</t>
  </si>
  <si>
    <t xml:space="preserve">VARIACIÓN EN EL NÚMERO DE APERTURA DEL BUZÓN.
</t>
  </si>
  <si>
    <t>100% (TOTAL DE APERTURA DEL BUZÓN EN EL AÑO ACTUAL/TOTAL DE APERTURAS DEL BUZÓN DEL AÑ</t>
  </si>
  <si>
    <t xml:space="preserve">ACTAS LEVANTADAS  Y NOTIFICADAS </t>
  </si>
  <si>
    <t xml:space="preserve">VALIDAR LAS CONSTANCIAS DE ALTAS Y BAJAS DE INTEGRANTES DE LA FAMILIA Y CAMBIOS DE LOCALIDAD.
</t>
  </si>
  <si>
    <t xml:space="preserve">NÚMERO DE CONSTANCIAS VALIDADAS.
</t>
  </si>
  <si>
    <t xml:space="preserve">-20% (TOTAL DE CONSTANCIAS VALIDADAS EN AÑO ACTUAL/TOTAL DE CONSTANCIAS  VALIDADAS EN EL </t>
  </si>
  <si>
    <t xml:space="preserve">REGISTROS DE LAS CONSTANCIAS 
</t>
  </si>
  <si>
    <t xml:space="preserve">SE CUENTA CON EL PROCEDIMIENTO ESTABLECIDO PARA REALIZAR LAS VALIDACIONES DE LAS CONSTANCIAS Y SE REALIZA CONFORME A LO ESTABLECIDO. 
</t>
  </si>
  <si>
    <t>SE CONTRIBUYE AL FORTALECIMIENTO DE LAS FINANZAS PUBLICAS DEL MUNICIPIO MEDIANTE UN MANEJO RESPONSABLE  DEL RECURSO PUBLICO</t>
  </si>
  <si>
    <t>TESORERIA MUNICIPAL</t>
  </si>
  <si>
    <t>ELABORACION DEL PROGRAMA OPERATIVO ANUAL</t>
  </si>
  <si>
    <t>EMISION Y AUTORIZACION DEL POA</t>
  </si>
  <si>
    <t>PROGRAMA OPERATIVO ANUAL AUTORIZADO Y PUBLICADO</t>
  </si>
  <si>
    <t>EL AYUNTAMIENTO APRUEBA EN TIEMPO Y FORMA EL PROGRAMA FINANCIERO</t>
  </si>
  <si>
    <t>EL MUNICIPIO DA CUMPLIMIENTO CON LAS DISPOCISIONES EN MATERIA DE TRANSPARENCIA Y RENDICION DE CENTAS</t>
  </si>
  <si>
    <t>NUMERO DE DOCUMENTOS INCORPORADOS AL PORTAL DE TRANSPARENCIA DEL MUNICIPIO/ NUMERO DE DOCUMENTOS REQUERIDOS)100</t>
  </si>
  <si>
    <t>INCORPORACION DEL 100% DE LOS DOCUMENTOS AL PORTAL DE TRASPARENCIA</t>
  </si>
  <si>
    <t>EVIDENCIAS DE LOS DOCUMENTOS INCORPORADOS A LA PAGINA DEL MUNICIPIO</t>
  </si>
  <si>
    <t xml:space="preserve">LOS LINEAMIENTOS, DISPOCISIONES Y DOCUMENTOS RECTORES SE ENCUENTRAN ACTUALIZADOS Y PUBLICADOS </t>
  </si>
  <si>
    <t>CUMPLIMIENTO A LA LEY DE FISCALIZACION DEL ESTADO DE GUANAJUATO</t>
  </si>
  <si>
    <t xml:space="preserve">NUMERO DE CUENTAS PUBLICAS  ELABORADAS Y ENTRAGADAS </t>
  </si>
  <si>
    <t xml:space="preserve">EMISION DE 4 CUENTAS PUBLICAS </t>
  </si>
  <si>
    <t>CUENTA PUBLICA ENTREGADA A LA AUDITORIA SUPERIOR DEL ESTADO DE GUANAJUATO</t>
  </si>
  <si>
    <t>SE CUENTA CON LA INFORMACION FINANCIERA, PRESUPUESTAL Y CONTABLE PARA SU ELABORACION</t>
  </si>
  <si>
    <t xml:space="preserve">CUMPLIMIENTO A LA LEY GENERAL DE CONTABILIDAD GUBERNAMENTAL </t>
  </si>
  <si>
    <t>NUMERO DE REPORTES FINANCIERSOS ELABORADOS / NUMERO DE REPORTES FINANCIEROS REQUERIDOS)100</t>
  </si>
  <si>
    <t xml:space="preserve">100% DE EMISION Y ENTREGA DE REPORTES </t>
  </si>
  <si>
    <t xml:space="preserve">REPORTES FINANCIEROS ELABORADOS </t>
  </si>
  <si>
    <t>LAS DEPENDENCIA ENTREGAN LA INFORMACION EN TIEMPO</t>
  </si>
  <si>
    <t>IMPLEMENTACION DEL MODELO DE GESTION PARA RESULTADOS</t>
  </si>
  <si>
    <t>NUMERO DE MATRICES DE INDICADORES DE DESEMPEÑO ELABORADAS</t>
  </si>
  <si>
    <t>28 MTRICES DE INDICADORES DE DESEMPEÑO</t>
  </si>
  <si>
    <t xml:space="preserve">CARPETA  CONTENIEDO LAS MATRICES DE INDICADORES </t>
  </si>
  <si>
    <t xml:space="preserve">LAS MIRs SE INCORPORAN EN EL SISTEMA DE EVALUACION AL DESEMPEÑO. </t>
  </si>
  <si>
    <t>SOFTWARE PARA EL SEGUIMIENTO Y CONTRAL DE LOS INDICADORES DE DESEMPEÑO</t>
  </si>
  <si>
    <t>SOFTWARE EN LINEA</t>
  </si>
  <si>
    <t>CONTRATACION DEL SOFTWARE</t>
  </si>
  <si>
    <t>MANUALES DE OPRACION DEL SOFTWARE</t>
  </si>
  <si>
    <t xml:space="preserve">LAS DEPENDENCIAS INCORPORAN LA INFORMACION ARA LA GENERACION DE LA CUENTA PUBLICA CORRESPONDIENTE </t>
  </si>
  <si>
    <t xml:space="preserve">TOTAL </t>
  </si>
  <si>
    <t xml:space="preserve">TOTAL DE CONSOLIDADOS </t>
  </si>
  <si>
    <t xml:space="preserve">GRAN TOTAL </t>
  </si>
  <si>
    <t>COMISIÓN MUNICIPAL DEL DEPORTE  UNIDAD DEPORTIVA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</si>
</sst>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0.00;\-#,##0.00;&quot; &quot;"/>
    <numFmt numFmtId="168" formatCode="#,##0.00_ ;[Red]\-#,##0.00\ "/>
    <numFmt numFmtId="169" formatCode="_-[$$-409]* #,##0.00_ ;_-[$$-409]* \-#,##0.00\ ;_-[$$-409]* &quot;-&quot;??_ ;_-@_ "/>
  </numFmts>
  <fonts count="8" x14ac:knownFonts="1">
    <font>
      <sz val="8"/>
      <color theme="1"/>
      <name val="Arial"/>
      <family val="2"/>
    </font>
    <font>
      <sz val="10"/>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
      <sz val="8"/>
      <color theme="1"/>
      <name val="Arial"/>
      <family val="2"/>
    </font>
    <font>
      <b/>
      <sz val="8"/>
      <color theme="1"/>
      <name val="Arial"/>
      <family val="2"/>
    </font>
  </fonts>
  <fills count="5">
    <fill>
      <patternFill patternType="none"/>
    </fill>
    <fill>
      <patternFill patternType="gray125"/>
    </fill>
    <fill>
      <patternFill patternType="solid">
        <fgColor theme="1" tint="0.499984740745262"/>
        <bgColor indexed="64"/>
      </patternFill>
    </fill>
    <fill>
      <patternFill patternType="solid">
        <fgColor theme="0" tint="-0.249977111117893"/>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rgb="FFBFBFBF"/>
      </bottom>
      <diagonal/>
    </border>
    <border>
      <left style="thin">
        <color auto="1"/>
      </left>
      <right style="thin">
        <color auto="1"/>
      </right>
      <top style="thin">
        <color rgb="FFBFBFBF"/>
      </top>
      <bottom style="thin">
        <color rgb="FFBFBFBF"/>
      </bottom>
      <diagonal/>
    </border>
    <border>
      <left style="thin">
        <color auto="1"/>
      </left>
      <right style="thin">
        <color auto="1"/>
      </right>
      <top style="thin">
        <color rgb="FFBFBFBF"/>
      </top>
      <bottom style="thin">
        <color auto="1"/>
      </bottom>
      <diagonal/>
    </border>
  </borders>
  <cellStyleXfs count="20">
    <xf numFmtId="0" fontId="0" fillId="0" borderId="0"/>
    <xf numFmtId="164" fontId="1"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cellStyleXfs>
  <cellXfs count="50">
    <xf numFmtId="0" fontId="0" fillId="0" borderId="0" xfId="0"/>
    <xf numFmtId="0" fontId="3" fillId="0" borderId="0" xfId="0" applyFont="1"/>
    <xf numFmtId="0" fontId="4" fillId="2" borderId="1" xfId="8" applyFont="1" applyFill="1" applyBorder="1" applyAlignment="1" applyProtection="1">
      <alignment horizontal="center" wrapText="1"/>
      <protection locked="0"/>
    </xf>
    <xf numFmtId="0" fontId="4" fillId="2" borderId="1" xfId="0" applyFont="1" applyFill="1" applyBorder="1" applyAlignment="1">
      <alignment vertical="center" wrapText="1"/>
    </xf>
    <xf numFmtId="0" fontId="4" fillId="2" borderId="1" xfId="16" applyFont="1" applyFill="1" applyBorder="1" applyAlignment="1">
      <alignment vertical="center" wrapText="1"/>
    </xf>
    <xf numFmtId="43" fontId="4" fillId="2" borderId="1" xfId="17" applyFont="1" applyFill="1" applyBorder="1" applyAlignment="1">
      <alignment vertical="center" wrapText="1"/>
    </xf>
    <xf numFmtId="0" fontId="6" fillId="0" borderId="1" xfId="7" applyFont="1" applyFill="1" applyBorder="1" applyAlignment="1" applyProtection="1">
      <alignment vertical="center" wrapText="1"/>
    </xf>
    <xf numFmtId="0" fontId="6" fillId="0" borderId="1" xfId="7" applyFont="1" applyFill="1" applyBorder="1" applyAlignment="1">
      <alignment vertical="center" wrapText="1"/>
    </xf>
    <xf numFmtId="0" fontId="6" fillId="0" borderId="1" xfId="16" applyFont="1" applyFill="1" applyBorder="1" applyAlignment="1" applyProtection="1">
      <alignment vertical="center" wrapText="1"/>
      <protection locked="0"/>
    </xf>
    <xf numFmtId="0" fontId="6" fillId="0" borderId="1" xfId="16" applyFont="1" applyFill="1" applyBorder="1" applyAlignment="1" applyProtection="1">
      <alignment vertical="center" wrapText="1"/>
    </xf>
    <xf numFmtId="0" fontId="6" fillId="0" borderId="1" xfId="7" applyFont="1" applyBorder="1" applyAlignment="1" applyProtection="1">
      <alignment vertical="center" wrapText="1"/>
    </xf>
    <xf numFmtId="9" fontId="6" fillId="0" borderId="1" xfId="18" applyFont="1" applyFill="1" applyBorder="1" applyAlignment="1" applyProtection="1">
      <alignment vertical="center" wrapText="1"/>
    </xf>
    <xf numFmtId="0" fontId="6" fillId="0" borderId="1" xfId="16" applyFont="1" applyFill="1" applyBorder="1" applyAlignment="1">
      <alignment vertical="center" wrapText="1"/>
    </xf>
    <xf numFmtId="43" fontId="6" fillId="0" borderId="1" xfId="17" applyFont="1" applyFill="1" applyBorder="1" applyAlignment="1" applyProtection="1">
      <alignment vertical="center" wrapText="1"/>
    </xf>
    <xf numFmtId="9" fontId="6" fillId="0" borderId="1" xfId="18" applyFont="1" applyFill="1" applyBorder="1" applyAlignment="1">
      <alignment vertical="center" wrapText="1"/>
    </xf>
    <xf numFmtId="168" fontId="6" fillId="0" borderId="1" xfId="18" applyNumberFormat="1" applyFont="1" applyFill="1" applyBorder="1" applyAlignment="1" applyProtection="1">
      <alignment vertical="center" wrapText="1"/>
    </xf>
    <xf numFmtId="0" fontId="6" fillId="0" borderId="1" xfId="7" applyFont="1" applyFill="1" applyBorder="1" applyAlignment="1" applyProtection="1">
      <alignment vertical="center" wrapText="1"/>
      <protection locked="0"/>
    </xf>
    <xf numFmtId="0" fontId="6" fillId="0" borderId="1" xfId="18" applyNumberFormat="1" applyFont="1" applyFill="1" applyBorder="1" applyAlignment="1" applyProtection="1">
      <alignment vertical="center" wrapText="1"/>
    </xf>
    <xf numFmtId="168" fontId="6" fillId="0" borderId="1" xfId="16" applyNumberFormat="1" applyFont="1" applyFill="1" applyBorder="1" applyAlignment="1">
      <alignment vertical="center" wrapText="1"/>
    </xf>
    <xf numFmtId="9" fontId="6" fillId="3" borderId="1" xfId="18" applyFont="1" applyFill="1" applyBorder="1" applyAlignment="1">
      <alignment vertical="center" wrapText="1"/>
    </xf>
    <xf numFmtId="9" fontId="6" fillId="4" borderId="1" xfId="18" applyFont="1" applyFill="1" applyBorder="1" applyAlignment="1">
      <alignment vertical="center" wrapText="1"/>
    </xf>
    <xf numFmtId="9" fontId="6" fillId="0" borderId="1" xfId="16" applyNumberFormat="1" applyFont="1" applyFill="1" applyBorder="1" applyAlignment="1" applyProtection="1">
      <alignment vertical="center" wrapText="1"/>
    </xf>
    <xf numFmtId="0" fontId="6" fillId="0" borderId="1" xfId="16" applyNumberFormat="1" applyFont="1" applyFill="1" applyBorder="1" applyAlignment="1" applyProtection="1">
      <alignment vertical="center" wrapText="1"/>
    </xf>
    <xf numFmtId="165" fontId="7" fillId="0" borderId="0" xfId="0" applyNumberFormat="1" applyFont="1" applyFill="1" applyBorder="1" applyAlignment="1" applyProtection="1">
      <alignment vertical="center" wrapText="1"/>
      <protection locked="0"/>
    </xf>
    <xf numFmtId="43" fontId="6" fillId="0" borderId="1" xfId="17" applyFont="1" applyFill="1" applyBorder="1" applyAlignment="1" applyProtection="1">
      <alignment vertical="center" wrapText="1"/>
      <protection locked="0"/>
    </xf>
    <xf numFmtId="43" fontId="6" fillId="0" borderId="1" xfId="17" applyFont="1" applyFill="1" applyBorder="1" applyAlignment="1">
      <alignment vertical="center" wrapText="1"/>
    </xf>
    <xf numFmtId="43" fontId="7" fillId="0" borderId="0" xfId="17" applyFont="1" applyFill="1" applyBorder="1" applyAlignment="1" applyProtection="1">
      <alignment vertical="center" wrapText="1"/>
      <protection locked="0"/>
    </xf>
    <xf numFmtId="0" fontId="6" fillId="0" borderId="0" xfId="0" applyFont="1" applyAlignment="1" applyProtection="1">
      <alignment vertical="center" wrapText="1"/>
    </xf>
    <xf numFmtId="0" fontId="6" fillId="0" borderId="1" xfId="0" applyFont="1" applyBorder="1" applyAlignment="1" applyProtection="1">
      <alignment vertical="center" wrapText="1"/>
      <protection locked="0"/>
    </xf>
    <xf numFmtId="43" fontId="6" fillId="0" borderId="1" xfId="17" applyFont="1" applyBorder="1" applyAlignment="1" applyProtection="1">
      <alignment vertical="center" wrapText="1"/>
      <protection locked="0"/>
    </xf>
    <xf numFmtId="0" fontId="6" fillId="3" borderId="1" xfId="0" applyFont="1" applyFill="1" applyBorder="1" applyAlignment="1">
      <alignment vertical="center" wrapText="1"/>
    </xf>
    <xf numFmtId="43" fontId="6" fillId="3" borderId="1" xfId="17" applyFont="1" applyFill="1" applyBorder="1" applyAlignment="1">
      <alignment vertical="center" wrapText="1"/>
    </xf>
    <xf numFmtId="169" fontId="6" fillId="3" borderId="1" xfId="0" applyNumberFormat="1" applyFont="1" applyFill="1" applyBorder="1" applyAlignment="1">
      <alignment vertical="center" wrapText="1"/>
    </xf>
    <xf numFmtId="0" fontId="6" fillId="0" borderId="1" xfId="0" applyFont="1" applyBorder="1" applyAlignment="1">
      <alignment vertical="center" wrapText="1"/>
    </xf>
    <xf numFmtId="43" fontId="6" fillId="0" borderId="1" xfId="17" applyFont="1" applyBorder="1" applyAlignment="1">
      <alignment vertical="center" wrapText="1"/>
    </xf>
    <xf numFmtId="169" fontId="6" fillId="3" borderId="1" xfId="19" applyNumberFormat="1" applyFont="1" applyFill="1" applyBorder="1" applyAlignment="1">
      <alignment vertical="center" wrapText="1"/>
    </xf>
    <xf numFmtId="0" fontId="6" fillId="4" borderId="1" xfId="0" applyFont="1" applyFill="1" applyBorder="1" applyAlignment="1">
      <alignment vertical="center" wrapText="1"/>
    </xf>
    <xf numFmtId="43" fontId="6" fillId="4" borderId="1" xfId="17" applyFont="1" applyFill="1" applyBorder="1" applyAlignment="1">
      <alignment vertical="center" wrapText="1"/>
    </xf>
    <xf numFmtId="0" fontId="6" fillId="0" borderId="0" xfId="0" applyFont="1" applyAlignment="1">
      <alignment vertical="center" wrapText="1"/>
    </xf>
    <xf numFmtId="0" fontId="6" fillId="0" borderId="0" xfId="0" applyFont="1" applyAlignment="1" applyProtection="1">
      <alignment vertical="center" wrapText="1"/>
      <protection locked="0"/>
    </xf>
    <xf numFmtId="43" fontId="6" fillId="0" borderId="0" xfId="17" applyFont="1" applyAlignment="1" applyProtection="1">
      <alignment vertical="center" wrapText="1"/>
      <protection locked="0"/>
    </xf>
    <xf numFmtId="43" fontId="6" fillId="0" borderId="0" xfId="17" applyFont="1" applyFill="1" applyBorder="1" applyAlignment="1" applyProtection="1">
      <alignment vertical="center" wrapText="1"/>
      <protection locked="0"/>
    </xf>
    <xf numFmtId="43" fontId="6" fillId="0" borderId="0" xfId="17" applyFont="1" applyFill="1" applyBorder="1" applyAlignment="1">
      <alignment vertical="center" wrapText="1"/>
    </xf>
    <xf numFmtId="0" fontId="6" fillId="0" borderId="0" xfId="0" applyFont="1" applyFill="1" applyBorder="1" applyAlignment="1" applyProtection="1">
      <alignment vertical="center" wrapText="1"/>
    </xf>
    <xf numFmtId="0" fontId="6" fillId="0" borderId="2" xfId="0" applyFont="1" applyBorder="1" applyAlignment="1">
      <alignment vertical="center" wrapText="1"/>
    </xf>
    <xf numFmtId="43" fontId="6" fillId="0" borderId="2" xfId="17" applyFont="1" applyBorder="1" applyAlignment="1" applyProtection="1">
      <alignment vertical="center" wrapText="1"/>
    </xf>
    <xf numFmtId="0" fontId="6" fillId="0" borderId="3" xfId="0" applyFont="1" applyBorder="1" applyAlignment="1">
      <alignment vertical="center" wrapText="1"/>
    </xf>
    <xf numFmtId="43" fontId="6" fillId="0" borderId="3" xfId="17" applyFont="1" applyBorder="1" applyAlignment="1">
      <alignment vertical="center" wrapText="1"/>
    </xf>
    <xf numFmtId="0" fontId="6" fillId="0" borderId="4" xfId="7" applyFont="1" applyBorder="1" applyAlignment="1" applyProtection="1">
      <alignment vertical="center" wrapText="1"/>
    </xf>
    <xf numFmtId="43" fontId="6" fillId="0" borderId="4" xfId="17" applyFont="1" applyBorder="1" applyAlignment="1" applyProtection="1">
      <alignment vertical="center" wrapText="1"/>
    </xf>
  </cellXfs>
  <cellStyles count="20">
    <cellStyle name="Euro" xfId="1"/>
    <cellStyle name="Millares" xfId="17" builtinId="3"/>
    <cellStyle name="Millares 2" xfId="2"/>
    <cellStyle name="Millares 2 2" xfId="3"/>
    <cellStyle name="Millares 2 3" xfId="4"/>
    <cellStyle name="Millares 3" xfId="5"/>
    <cellStyle name="Moneda" xfId="19"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l/AppData/Local/Temp/1e.-REPORTE%20PANTE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COMPONENTE 5"/>
      <sheetName val="ACT 5.1"/>
      <sheetName val="ACT 5.2"/>
      <sheetName val="ACT 5.3"/>
      <sheetName val="ACT 5.4"/>
    </sheetNames>
    <sheetDataSet>
      <sheetData sheetId="0" refreshError="1"/>
      <sheetData sheetId="1">
        <row r="2">
          <cell r="E2">
            <v>1</v>
          </cell>
        </row>
        <row r="4">
          <cell r="E4" t="str">
            <v>1.1.1</v>
          </cell>
          <cell r="U4" t="str">
            <v xml:space="preserve">ESULTADOS DE LA ENCUESTA Y EL CRITERIO DE FORMULACIÓN
</v>
          </cell>
          <cell r="V4" t="str">
            <v xml:space="preserve">LOS USUARIOS DE SERVICIOS ACCEDEN A LA CONTESTACIÓN Y SE REALIZA OBJETIVAMENTE
</v>
          </cell>
        </row>
        <row r="5">
          <cell r="E5">
            <v>38</v>
          </cell>
        </row>
        <row r="7">
          <cell r="E7" t="str">
            <v>Gestión</v>
          </cell>
          <cell r="I7" t="str">
            <v xml:space="preserve">PANTEONES MUNICIPALES </v>
          </cell>
        </row>
        <row r="8">
          <cell r="E8" t="str">
            <v xml:space="preserve">OPERACIÓN EFICIENTE DEL  SERVICIO DE PANTEONES MUNICIPALES 
</v>
          </cell>
        </row>
        <row r="9">
          <cell r="E9" t="str">
            <v xml:space="preserve">PERSONAS SATISFECHAS CON LOS  SERVICIOS SOLICITADOS.
</v>
          </cell>
        </row>
        <row r="10">
          <cell r="E10" t="str">
            <v>EFICACIA</v>
          </cell>
          <cell r="I10" t="str">
            <v>ANUAL</v>
          </cell>
          <cell r="Q10" t="str">
            <v>A/B X 100</v>
          </cell>
        </row>
        <row r="23">
          <cell r="D23">
            <v>54.55</v>
          </cell>
        </row>
        <row r="24">
          <cell r="C24">
            <v>77.930000000000007</v>
          </cell>
        </row>
      </sheetData>
      <sheetData sheetId="2">
        <row r="2">
          <cell r="E2">
            <v>1</v>
          </cell>
        </row>
        <row r="4">
          <cell r="E4" t="str">
            <v>1.1.1</v>
          </cell>
          <cell r="U4" t="str">
            <v xml:space="preserve">ORDEN DE TRABAJO Y COPIAS DE LA DOCUMENTACIÓN SOLICITADA
</v>
          </cell>
          <cell r="V4" t="str">
            <v xml:space="preserve">EL INTERESADO ENTREGA LA INFORMACIÓN NECESARIA EN TIEMPO Y FORMA
</v>
          </cell>
        </row>
        <row r="5">
          <cell r="E5">
            <v>38</v>
          </cell>
        </row>
        <row r="7">
          <cell r="E7" t="str">
            <v>Gestión</v>
          </cell>
          <cell r="I7" t="str">
            <v xml:space="preserve">PANTEONES MUNICIPALES </v>
          </cell>
        </row>
        <row r="8">
          <cell r="E8" t="str">
            <v xml:space="preserve">IMPLEMENTACIÓN DE UN CONTROL DE SERVICIOS ORDENADOS Y COMPLETOS
</v>
          </cell>
        </row>
        <row r="9">
          <cell r="E9" t="str">
            <v xml:space="preserve">PORCENTAJE DE SERVICIOS EXISTENTES QUE CUMPLEN LO DISPUESTO EN EL REGLAMENTO.
</v>
          </cell>
        </row>
        <row r="10">
          <cell r="E10" t="str">
            <v>EFICACIA</v>
          </cell>
          <cell r="I10" t="str">
            <v>ANUAL</v>
          </cell>
          <cell r="Q10" t="str">
            <v>A/B X 100</v>
          </cell>
        </row>
        <row r="23">
          <cell r="D23">
            <v>93.91</v>
          </cell>
        </row>
        <row r="24">
          <cell r="C24">
            <v>187.82</v>
          </cell>
        </row>
      </sheetData>
      <sheetData sheetId="3">
        <row r="2">
          <cell r="E2">
            <v>1</v>
          </cell>
        </row>
        <row r="4">
          <cell r="E4" t="str">
            <v>1.1.1</v>
          </cell>
          <cell r="U4" t="str">
            <v xml:space="preserve">NUMERO DE ÁREAS PARA HACER ACTIVIDAD/ÁREAS PROGRAMADAS
</v>
          </cell>
          <cell r="V4" t="str">
            <v xml:space="preserve">SE CUENTA CON EL PERSONA CAPACITAD PARA LA REALIZACIÓN Y HERRAMIENTAS REQUERIDAS
</v>
          </cell>
        </row>
        <row r="5">
          <cell r="E5">
            <v>38</v>
          </cell>
        </row>
        <row r="7">
          <cell r="E7" t="str">
            <v>Gestión</v>
          </cell>
          <cell r="I7" t="str">
            <v xml:space="preserve">PANTEONES MUNICIPALES </v>
          </cell>
        </row>
        <row r="8">
          <cell r="E8" t="str">
            <v xml:space="preserve">LA CIUDADANÍA DISPONE DE ÁREAS VERDES DENTRO DE LOS PANTEONES DEL MUNICIPIO
</v>
          </cell>
        </row>
        <row r="9">
          <cell r="E9" t="str">
            <v xml:space="preserve">MEJORADA IMAGEN EN LOS PANTEONES
</v>
          </cell>
        </row>
        <row r="10">
          <cell r="E10" t="str">
            <v>EFICACIA</v>
          </cell>
          <cell r="I10" t="str">
            <v>ANUAL</v>
          </cell>
          <cell r="Q10" t="str">
            <v>A</v>
          </cell>
        </row>
        <row r="23">
          <cell r="D23">
            <v>2850</v>
          </cell>
        </row>
        <row r="24">
          <cell r="C24">
            <v>79.17</v>
          </cell>
        </row>
      </sheetData>
      <sheetData sheetId="4">
        <row r="2">
          <cell r="E2">
            <v>1</v>
          </cell>
        </row>
        <row r="4">
          <cell r="E4" t="str">
            <v>1.1.1</v>
          </cell>
          <cell r="U4" t="str">
            <v xml:space="preserve">PLAN OPERATIVO DE IMPLEMENTACIÓN
</v>
          </cell>
          <cell r="V4" t="str">
            <v xml:space="preserve">E CUENTA CON LA ASESORÍA NECESARIA PARA EL DISEÑO Y CONSTRUCCIÓN DE LOS PROCESOS Y PROCEDIMIENTOS 
</v>
          </cell>
        </row>
        <row r="5">
          <cell r="E5">
            <v>38</v>
          </cell>
        </row>
        <row r="7">
          <cell r="E7" t="str">
            <v>Gestión</v>
          </cell>
          <cell r="I7" t="str">
            <v xml:space="preserve">PANTEONES MUNICIPALES </v>
          </cell>
        </row>
        <row r="8">
          <cell r="E8" t="str">
            <v xml:space="preserve">IMPLEMENTACIÓN DE UN SISTEMA ACTUALIZADO Y DIGITALIZADO
</v>
          </cell>
        </row>
        <row r="9">
          <cell r="E9" t="str">
            <v xml:space="preserve">SISTEMA MODERNO Y EFICAZ CON OPTIMIZACIÓN DE TIEMPO DE ATENCIÓN.
</v>
          </cell>
        </row>
        <row r="10">
          <cell r="E10" t="str">
            <v>EFICACIA</v>
          </cell>
          <cell r="I10" t="str">
            <v>ANUAL</v>
          </cell>
          <cell r="Q10" t="str">
            <v>A/B X 100</v>
          </cell>
        </row>
        <row r="23">
          <cell r="D23">
            <v>0</v>
          </cell>
        </row>
        <row r="24">
          <cell r="C24">
            <v>0</v>
          </cell>
        </row>
      </sheetData>
      <sheetData sheetId="5">
        <row r="2">
          <cell r="E2">
            <v>1</v>
          </cell>
        </row>
        <row r="4">
          <cell r="E4" t="str">
            <v>1.1.1</v>
          </cell>
          <cell r="U4" t="str">
            <v xml:space="preserve">LISTA DE ASISTENCIA, EVIDENCIAD FOTOGRÁFICAS, DIPLOMA O RECONOCIMIENTO 
</v>
          </cell>
          <cell r="V4" t="str">
            <v xml:space="preserve">SE CUENTA CON LOS INSTRUCTORES CERTIFICADOS PARA REALIZAR LA CAPACITACIÓN. 
</v>
          </cell>
        </row>
        <row r="5">
          <cell r="E5">
            <v>38</v>
          </cell>
        </row>
        <row r="7">
          <cell r="E7" t="str">
            <v>Gestión</v>
          </cell>
          <cell r="I7" t="str">
            <v xml:space="preserve">PANTEONES MUNICIPALES </v>
          </cell>
        </row>
        <row r="8">
          <cell r="E8" t="str">
            <v xml:space="preserve">PROGRAMA DE CAPACITACIÓN DEL PERSONAL DE PANTEONES PARA EL DESEMPEÑO DE SUS FUNCIONES DE MANERA CORRECTA.
</v>
          </cell>
        </row>
        <row r="9">
          <cell r="E9" t="str">
            <v xml:space="preserve">PERSONAL CAPACITADO CUMPLIENDO CON LAS NORMAS.
</v>
          </cell>
        </row>
        <row r="10">
          <cell r="E10" t="str">
            <v>EFICACIA</v>
          </cell>
          <cell r="I10" t="str">
            <v>ANUAL</v>
          </cell>
          <cell r="Q10" t="str">
            <v>A/B X 100</v>
          </cell>
        </row>
        <row r="23">
          <cell r="D23">
            <v>200</v>
          </cell>
        </row>
        <row r="24">
          <cell r="C24">
            <v>400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20"/>
  <sheetViews>
    <sheetView workbookViewId="0"/>
  </sheetViews>
  <sheetFormatPr baseColWidth="10" defaultRowHeight="11.25" x14ac:dyDescent="0.2"/>
  <sheetData>
    <row r="2020" spans="1:1" x14ac:dyDescent="0.2">
      <c r="A2020" s="1" t="s">
        <v>29</v>
      </c>
    </row>
  </sheetData>
  <sheetProtection password="C9BB"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9"/>
  <sheetViews>
    <sheetView tabSelected="1" zoomScaleNormal="100" workbookViewId="0">
      <selection activeCell="V2" sqref="V2"/>
    </sheetView>
  </sheetViews>
  <sheetFormatPr baseColWidth="10" defaultRowHeight="11.25" x14ac:dyDescent="0.2"/>
  <cols>
    <col min="1" max="1" width="15.6640625" style="39" customWidth="1"/>
    <col min="2" max="2" width="19.83203125" style="39" customWidth="1"/>
    <col min="3" max="3" width="13.83203125" style="39" customWidth="1"/>
    <col min="4" max="4" width="34.1640625" style="39" customWidth="1"/>
    <col min="5" max="5" width="10.5" style="39" customWidth="1"/>
    <col min="6" max="6" width="10.1640625" style="39" customWidth="1"/>
    <col min="7" max="8" width="5.83203125" style="39" customWidth="1"/>
    <col min="9" max="9" width="22.1640625" style="39" customWidth="1"/>
    <col min="10" max="11" width="5.83203125" style="39" customWidth="1"/>
    <col min="12" max="12" width="18" style="39" customWidth="1"/>
    <col min="13" max="13" width="12" style="39"/>
    <col min="14" max="14" width="10.5" style="39" customWidth="1"/>
    <col min="15" max="15" width="11.83203125" style="39" customWidth="1"/>
    <col min="16" max="16" width="12" style="39"/>
    <col min="17" max="17" width="11.83203125" style="39" customWidth="1"/>
    <col min="18" max="18" width="19.6640625" style="39" customWidth="1"/>
    <col min="19" max="19" width="16.83203125" style="39" customWidth="1"/>
    <col min="20" max="20" width="12" style="39"/>
    <col min="21" max="21" width="13.1640625" style="39" customWidth="1"/>
    <col min="22" max="22" width="31.5" style="39" customWidth="1"/>
    <col min="23" max="23" width="31.6640625" style="39" customWidth="1"/>
    <col min="24" max="24" width="29.1640625" style="39" customWidth="1"/>
    <col min="25" max="25" width="17.6640625" style="40" customWidth="1"/>
    <col min="26" max="26" width="17.33203125" style="40" customWidth="1"/>
    <col min="27" max="27" width="19" style="40" customWidth="1"/>
    <col min="28" max="28" width="14.5" style="39" customWidth="1"/>
    <col min="29" max="29" width="13.33203125" style="39" customWidth="1"/>
    <col min="30" max="16384" width="12" style="27"/>
  </cols>
  <sheetData>
    <row r="1" spans="1:29" ht="41.25" customHeight="1" x14ac:dyDescent="0.2">
      <c r="A1" s="2" t="s">
        <v>30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33.75" x14ac:dyDescent="0.2">
      <c r="A2" s="3" t="s">
        <v>7</v>
      </c>
      <c r="B2" s="3" t="s">
        <v>8</v>
      </c>
      <c r="C2" s="3" t="s">
        <v>9</v>
      </c>
      <c r="D2" s="3" t="s">
        <v>10</v>
      </c>
      <c r="E2" s="3" t="s">
        <v>11</v>
      </c>
      <c r="F2" s="3" t="s">
        <v>12</v>
      </c>
      <c r="G2" s="3" t="s">
        <v>0</v>
      </c>
      <c r="H2" s="4" t="s">
        <v>1</v>
      </c>
      <c r="I2" s="4" t="s">
        <v>2</v>
      </c>
      <c r="J2" s="4" t="s">
        <v>3</v>
      </c>
      <c r="K2" s="4" t="s">
        <v>4</v>
      </c>
      <c r="L2" s="4" t="s">
        <v>13</v>
      </c>
      <c r="M2" s="4" t="s">
        <v>14</v>
      </c>
      <c r="N2" s="4" t="s">
        <v>5</v>
      </c>
      <c r="O2" s="4" t="s">
        <v>15</v>
      </c>
      <c r="P2" s="4" t="s">
        <v>6</v>
      </c>
      <c r="Q2" s="4" t="s">
        <v>16</v>
      </c>
      <c r="R2" s="4" t="s">
        <v>17</v>
      </c>
      <c r="S2" s="4" t="s">
        <v>18</v>
      </c>
      <c r="T2" s="4" t="s">
        <v>19</v>
      </c>
      <c r="U2" s="4" t="s">
        <v>20</v>
      </c>
      <c r="V2" s="4" t="s">
        <v>21</v>
      </c>
      <c r="W2" s="4" t="s">
        <v>22</v>
      </c>
      <c r="X2" s="4" t="s">
        <v>23</v>
      </c>
      <c r="Y2" s="5" t="s">
        <v>24</v>
      </c>
      <c r="Z2" s="5" t="s">
        <v>25</v>
      </c>
      <c r="AA2" s="5" t="s">
        <v>26</v>
      </c>
      <c r="AB2" s="4" t="s">
        <v>27</v>
      </c>
      <c r="AC2" s="4" t="s">
        <v>28</v>
      </c>
    </row>
    <row r="3" spans="1:29" ht="67.5" x14ac:dyDescent="0.2">
      <c r="A3" s="6">
        <v>1001</v>
      </c>
      <c r="B3" s="6" t="s">
        <v>31</v>
      </c>
      <c r="C3" s="6">
        <v>1</v>
      </c>
      <c r="D3" s="6" t="s">
        <v>32</v>
      </c>
      <c r="E3" s="6" t="s">
        <v>33</v>
      </c>
      <c r="F3" s="28"/>
      <c r="G3" s="28"/>
      <c r="H3" s="28"/>
      <c r="I3" s="7" t="s">
        <v>34</v>
      </c>
      <c r="J3" s="28"/>
      <c r="K3" s="7">
        <v>34</v>
      </c>
      <c r="L3" s="8" t="s">
        <v>35</v>
      </c>
      <c r="M3" s="9" t="s">
        <v>36</v>
      </c>
      <c r="N3" s="9" t="s">
        <v>37</v>
      </c>
      <c r="O3" s="9" t="s">
        <v>38</v>
      </c>
      <c r="P3" s="10" t="s">
        <v>39</v>
      </c>
      <c r="Q3" s="9">
        <v>2015</v>
      </c>
      <c r="R3" s="9" t="s">
        <v>40</v>
      </c>
      <c r="S3" s="9" t="s">
        <v>40</v>
      </c>
      <c r="T3" s="9">
        <v>56.92</v>
      </c>
      <c r="U3" s="11">
        <v>0.81310000000000004</v>
      </c>
      <c r="V3" s="9" t="s">
        <v>41</v>
      </c>
      <c r="W3" s="9" t="s">
        <v>41</v>
      </c>
      <c r="X3" s="12" t="s">
        <v>42</v>
      </c>
      <c r="Y3" s="13">
        <v>995789</v>
      </c>
      <c r="Z3" s="13">
        <v>995789</v>
      </c>
      <c r="AA3" s="13">
        <v>635186.06999999995</v>
      </c>
      <c r="AB3" s="14">
        <f>IF(AND(AA3&gt;0,Y3&gt;0),AA3/Y3," ")</f>
        <v>0.6378721496220584</v>
      </c>
      <c r="AC3" s="14">
        <f>IF(AND(AA3&gt;0,Z3&gt;0),AA3/Z3," ")</f>
        <v>0.6378721496220584</v>
      </c>
    </row>
    <row r="4" spans="1:29" ht="45" x14ac:dyDescent="0.2">
      <c r="A4" s="6">
        <v>1001</v>
      </c>
      <c r="B4" s="6" t="s">
        <v>43</v>
      </c>
      <c r="C4" s="6">
        <v>1</v>
      </c>
      <c r="D4" s="6">
        <v>0</v>
      </c>
      <c r="E4" s="6">
        <v>0</v>
      </c>
      <c r="F4" s="28"/>
      <c r="G4" s="28"/>
      <c r="H4" s="28"/>
      <c r="I4" s="9">
        <v>0</v>
      </c>
      <c r="J4" s="28"/>
      <c r="K4" s="9">
        <v>34</v>
      </c>
      <c r="L4" s="6">
        <v>0</v>
      </c>
      <c r="M4" s="9">
        <v>0</v>
      </c>
      <c r="N4" s="9">
        <v>0</v>
      </c>
      <c r="O4" s="9">
        <v>0</v>
      </c>
      <c r="P4" s="9">
        <v>0</v>
      </c>
      <c r="Q4" s="9">
        <v>2015</v>
      </c>
      <c r="R4" s="9">
        <v>0</v>
      </c>
      <c r="S4" s="9">
        <v>0</v>
      </c>
      <c r="T4" s="15">
        <v>0</v>
      </c>
      <c r="U4" s="11">
        <v>0</v>
      </c>
      <c r="V4" s="12" t="s">
        <v>44</v>
      </c>
      <c r="W4" s="12" t="s">
        <v>44</v>
      </c>
      <c r="X4" s="12" t="s">
        <v>45</v>
      </c>
      <c r="Y4" s="24"/>
      <c r="Z4" s="24"/>
      <c r="AA4" s="24"/>
      <c r="AB4" s="14" t="str">
        <f t="shared" ref="AB4:AB31" si="0">IF(AND(AA4&gt;0,Y4&gt;0),AA4/Y4," ")</f>
        <v xml:space="preserve"> </v>
      </c>
      <c r="AC4" s="14" t="str">
        <f t="shared" ref="AC4:AC31" si="1">IF(AND(AA4&gt;0,Z4&gt;0),AA4/Z4," ")</f>
        <v xml:space="preserve"> </v>
      </c>
    </row>
    <row r="5" spans="1:29" ht="90" x14ac:dyDescent="0.2">
      <c r="A5" s="6">
        <v>1035</v>
      </c>
      <c r="B5" s="6" t="s">
        <v>46</v>
      </c>
      <c r="C5" s="6">
        <v>1</v>
      </c>
      <c r="D5" s="6" t="s">
        <v>47</v>
      </c>
      <c r="E5" s="6" t="s">
        <v>48</v>
      </c>
      <c r="F5" s="28"/>
      <c r="G5" s="28"/>
      <c r="H5" s="28"/>
      <c r="I5" s="6" t="s">
        <v>49</v>
      </c>
      <c r="J5" s="28"/>
      <c r="K5" s="6">
        <v>34</v>
      </c>
      <c r="L5" s="6" t="s">
        <v>50</v>
      </c>
      <c r="M5" s="6" t="s">
        <v>51</v>
      </c>
      <c r="N5" s="6" t="s">
        <v>52</v>
      </c>
      <c r="O5" s="16" t="s">
        <v>53</v>
      </c>
      <c r="P5" s="17" t="s">
        <v>39</v>
      </c>
      <c r="Q5" s="9">
        <v>2015</v>
      </c>
      <c r="R5" s="6" t="s">
        <v>54</v>
      </c>
      <c r="S5" s="6" t="s">
        <v>54</v>
      </c>
      <c r="T5" s="18">
        <v>20</v>
      </c>
      <c r="U5" s="14">
        <v>1</v>
      </c>
      <c r="V5" s="12" t="s">
        <v>55</v>
      </c>
      <c r="W5" s="12" t="s">
        <v>55</v>
      </c>
      <c r="X5" s="12" t="s">
        <v>56</v>
      </c>
      <c r="Y5" s="24"/>
      <c r="Z5" s="25"/>
      <c r="AA5" s="25"/>
      <c r="AB5" s="14" t="str">
        <f t="shared" si="0"/>
        <v xml:space="preserve"> </v>
      </c>
      <c r="AC5" s="14" t="str">
        <f t="shared" si="1"/>
        <v xml:space="preserve"> </v>
      </c>
    </row>
    <row r="6" spans="1:29" ht="67.5" x14ac:dyDescent="0.2">
      <c r="A6" s="6">
        <v>1035</v>
      </c>
      <c r="B6" s="6" t="s">
        <v>57</v>
      </c>
      <c r="C6" s="6">
        <v>1</v>
      </c>
      <c r="D6" s="6" t="s">
        <v>58</v>
      </c>
      <c r="E6" s="6" t="s">
        <v>48</v>
      </c>
      <c r="F6" s="28"/>
      <c r="G6" s="28"/>
      <c r="H6" s="28"/>
      <c r="I6" s="6" t="s">
        <v>49</v>
      </c>
      <c r="J6" s="28"/>
      <c r="K6" s="6">
        <v>34</v>
      </c>
      <c r="L6" s="6" t="s">
        <v>59</v>
      </c>
      <c r="M6" s="6" t="s">
        <v>60</v>
      </c>
      <c r="N6" s="6" t="s">
        <v>52</v>
      </c>
      <c r="O6" s="16" t="s">
        <v>53</v>
      </c>
      <c r="P6" s="17" t="s">
        <v>39</v>
      </c>
      <c r="Q6" s="9">
        <v>2015</v>
      </c>
      <c r="R6" s="6" t="s">
        <v>61</v>
      </c>
      <c r="S6" s="6" t="s">
        <v>61</v>
      </c>
      <c r="T6" s="18">
        <v>98.54</v>
      </c>
      <c r="U6" s="14">
        <v>1.0595999999999999</v>
      </c>
      <c r="V6" s="12" t="s">
        <v>62</v>
      </c>
      <c r="W6" s="12" t="s">
        <v>62</v>
      </c>
      <c r="X6" s="12" t="s">
        <v>63</v>
      </c>
      <c r="Y6" s="24"/>
      <c r="Z6" s="25"/>
      <c r="AA6" s="25"/>
      <c r="AB6" s="14" t="str">
        <f t="shared" si="0"/>
        <v xml:space="preserve"> </v>
      </c>
      <c r="AC6" s="14" t="str">
        <f t="shared" si="1"/>
        <v xml:space="preserve"> </v>
      </c>
    </row>
    <row r="7" spans="1:29" ht="78.75" x14ac:dyDescent="0.2">
      <c r="A7" s="6">
        <v>1035</v>
      </c>
      <c r="B7" s="6" t="s">
        <v>64</v>
      </c>
      <c r="C7" s="6">
        <v>1</v>
      </c>
      <c r="D7" s="6" t="s">
        <v>65</v>
      </c>
      <c r="E7" s="6" t="s">
        <v>48</v>
      </c>
      <c r="F7" s="28"/>
      <c r="G7" s="28"/>
      <c r="H7" s="28"/>
      <c r="I7" s="6" t="s">
        <v>49</v>
      </c>
      <c r="J7" s="28"/>
      <c r="K7" s="6">
        <v>34</v>
      </c>
      <c r="L7" s="6" t="s">
        <v>66</v>
      </c>
      <c r="M7" s="6" t="s">
        <v>60</v>
      </c>
      <c r="N7" s="6" t="s">
        <v>52</v>
      </c>
      <c r="O7" s="16" t="s">
        <v>53</v>
      </c>
      <c r="P7" s="17" t="s">
        <v>39</v>
      </c>
      <c r="Q7" s="9">
        <v>2015</v>
      </c>
      <c r="R7" s="6" t="s">
        <v>67</v>
      </c>
      <c r="S7" s="6" t="s">
        <v>67</v>
      </c>
      <c r="T7" s="18">
        <v>121</v>
      </c>
      <c r="U7" s="14">
        <v>1</v>
      </c>
      <c r="V7" s="12" t="s">
        <v>68</v>
      </c>
      <c r="W7" s="12" t="s">
        <v>68</v>
      </c>
      <c r="X7" s="12" t="s">
        <v>69</v>
      </c>
      <c r="Y7" s="24"/>
      <c r="Z7" s="25"/>
      <c r="AA7" s="25"/>
      <c r="AB7" s="14" t="str">
        <f t="shared" si="0"/>
        <v xml:space="preserve"> </v>
      </c>
      <c r="AC7" s="14" t="str">
        <f t="shared" si="1"/>
        <v xml:space="preserve"> </v>
      </c>
    </row>
    <row r="8" spans="1:29" ht="56.25" x14ac:dyDescent="0.2">
      <c r="A8" s="6">
        <v>1035</v>
      </c>
      <c r="B8" s="6" t="s">
        <v>70</v>
      </c>
      <c r="C8" s="6">
        <v>1</v>
      </c>
      <c r="D8" s="6" t="s">
        <v>71</v>
      </c>
      <c r="E8" s="6" t="s">
        <v>48</v>
      </c>
      <c r="F8" s="28"/>
      <c r="G8" s="28"/>
      <c r="H8" s="28"/>
      <c r="I8" s="6" t="s">
        <v>49</v>
      </c>
      <c r="J8" s="28"/>
      <c r="K8" s="6">
        <v>34</v>
      </c>
      <c r="L8" s="6" t="s">
        <v>72</v>
      </c>
      <c r="M8" s="6" t="s">
        <v>60</v>
      </c>
      <c r="N8" s="6" t="s">
        <v>52</v>
      </c>
      <c r="O8" s="16" t="s">
        <v>53</v>
      </c>
      <c r="P8" s="17" t="s">
        <v>39</v>
      </c>
      <c r="Q8" s="9">
        <v>2015</v>
      </c>
      <c r="R8" s="6" t="s">
        <v>73</v>
      </c>
      <c r="S8" s="6" t="s">
        <v>73</v>
      </c>
      <c r="T8" s="18">
        <v>26741</v>
      </c>
      <c r="U8" s="14">
        <v>7.2116999999999996</v>
      </c>
      <c r="V8" s="12" t="s">
        <v>74</v>
      </c>
      <c r="W8" s="12" t="s">
        <v>74</v>
      </c>
      <c r="X8" s="12" t="s">
        <v>75</v>
      </c>
      <c r="Y8" s="24"/>
      <c r="Z8" s="25"/>
      <c r="AA8" s="25"/>
      <c r="AB8" s="14" t="str">
        <f t="shared" si="0"/>
        <v xml:space="preserve"> </v>
      </c>
      <c r="AC8" s="14" t="str">
        <f t="shared" si="1"/>
        <v xml:space="preserve"> </v>
      </c>
    </row>
    <row r="9" spans="1:29" ht="90" x14ac:dyDescent="0.2">
      <c r="A9" s="6">
        <v>1035</v>
      </c>
      <c r="B9" s="6" t="s">
        <v>76</v>
      </c>
      <c r="C9" s="6">
        <v>1</v>
      </c>
      <c r="D9" s="6" t="s">
        <v>47</v>
      </c>
      <c r="E9" s="6" t="s">
        <v>48</v>
      </c>
      <c r="F9" s="28"/>
      <c r="G9" s="28"/>
      <c r="H9" s="28"/>
      <c r="I9" s="6" t="s">
        <v>49</v>
      </c>
      <c r="J9" s="28"/>
      <c r="K9" s="6">
        <v>34</v>
      </c>
      <c r="L9" s="6" t="s">
        <v>50</v>
      </c>
      <c r="M9" s="6" t="s">
        <v>51</v>
      </c>
      <c r="N9" s="6" t="s">
        <v>52</v>
      </c>
      <c r="O9" s="16" t="s">
        <v>53</v>
      </c>
      <c r="P9" s="17" t="s">
        <v>39</v>
      </c>
      <c r="Q9" s="9">
        <v>2015</v>
      </c>
      <c r="R9" s="6" t="s">
        <v>54</v>
      </c>
      <c r="S9" s="6" t="s">
        <v>54</v>
      </c>
      <c r="T9" s="18">
        <v>20</v>
      </c>
      <c r="U9" s="14">
        <v>1</v>
      </c>
      <c r="V9" s="12" t="s">
        <v>77</v>
      </c>
      <c r="W9" s="12" t="s">
        <v>77</v>
      </c>
      <c r="X9" s="12" t="s">
        <v>78</v>
      </c>
      <c r="Y9" s="24"/>
      <c r="Z9" s="25"/>
      <c r="AA9" s="25"/>
      <c r="AB9" s="14" t="str">
        <f t="shared" si="0"/>
        <v xml:space="preserve"> </v>
      </c>
      <c r="AC9" s="14" t="str">
        <f t="shared" si="1"/>
        <v xml:space="preserve"> </v>
      </c>
    </row>
    <row r="10" spans="1:29" ht="67.5" x14ac:dyDescent="0.2">
      <c r="A10" s="6">
        <v>1036</v>
      </c>
      <c r="B10" s="6" t="s">
        <v>79</v>
      </c>
      <c r="C10" s="6">
        <v>1</v>
      </c>
      <c r="D10" s="6" t="s">
        <v>80</v>
      </c>
      <c r="E10" s="6" t="s">
        <v>81</v>
      </c>
      <c r="F10" s="28"/>
      <c r="G10" s="28"/>
      <c r="H10" s="28"/>
      <c r="I10" s="6" t="s">
        <v>82</v>
      </c>
      <c r="J10" s="28"/>
      <c r="K10" s="6">
        <v>35</v>
      </c>
      <c r="L10" s="6" t="s">
        <v>83</v>
      </c>
      <c r="M10" s="6" t="s">
        <v>36</v>
      </c>
      <c r="N10" s="6" t="s">
        <v>52</v>
      </c>
      <c r="O10" s="6" t="s">
        <v>53</v>
      </c>
      <c r="P10" s="6" t="s">
        <v>39</v>
      </c>
      <c r="Q10" s="9">
        <v>2015</v>
      </c>
      <c r="R10" s="6">
        <v>93</v>
      </c>
      <c r="S10" s="6">
        <v>93</v>
      </c>
      <c r="T10" s="16">
        <v>90.27</v>
      </c>
      <c r="U10" s="11">
        <v>0.97060000000000002</v>
      </c>
      <c r="V10" s="6" t="s">
        <v>84</v>
      </c>
      <c r="W10" s="6" t="s">
        <v>84</v>
      </c>
      <c r="X10" s="12" t="s">
        <v>85</v>
      </c>
      <c r="Y10" s="13">
        <v>4516453</v>
      </c>
      <c r="Z10" s="13">
        <v>4516453</v>
      </c>
      <c r="AA10" s="13">
        <v>3613973.52</v>
      </c>
      <c r="AB10" s="14">
        <f>IF(AND(AA10&gt;0,Y10&gt;0),AA10/Y10," ")</f>
        <v>0.80017959225967816</v>
      </c>
      <c r="AC10" s="14">
        <f>IF(AND(AA10&gt;0,Z10&gt;0),AA10/Z10," ")</f>
        <v>0.80017959225967816</v>
      </c>
    </row>
    <row r="11" spans="1:29" ht="112.5" x14ac:dyDescent="0.2">
      <c r="A11" s="6">
        <v>1036</v>
      </c>
      <c r="B11" s="6" t="s">
        <v>86</v>
      </c>
      <c r="C11" s="6">
        <v>1</v>
      </c>
      <c r="D11" s="6" t="s">
        <v>87</v>
      </c>
      <c r="E11" s="6" t="s">
        <v>81</v>
      </c>
      <c r="F11" s="28"/>
      <c r="G11" s="28"/>
      <c r="H11" s="28"/>
      <c r="I11" s="6" t="s">
        <v>82</v>
      </c>
      <c r="J11" s="28"/>
      <c r="K11" s="6">
        <v>35</v>
      </c>
      <c r="L11" s="6" t="s">
        <v>88</v>
      </c>
      <c r="M11" s="6" t="s">
        <v>36</v>
      </c>
      <c r="N11" s="6" t="s">
        <v>52</v>
      </c>
      <c r="O11" s="6" t="s">
        <v>53</v>
      </c>
      <c r="P11" s="6" t="s">
        <v>39</v>
      </c>
      <c r="Q11" s="9">
        <v>2015</v>
      </c>
      <c r="R11" s="6">
        <v>90</v>
      </c>
      <c r="S11" s="6">
        <v>90</v>
      </c>
      <c r="T11" s="16">
        <v>90</v>
      </c>
      <c r="U11" s="11">
        <v>1</v>
      </c>
      <c r="V11" s="6" t="s">
        <v>89</v>
      </c>
      <c r="W11" s="6" t="s">
        <v>89</v>
      </c>
      <c r="X11" s="12" t="s">
        <v>90</v>
      </c>
      <c r="Y11" s="25"/>
      <c r="Z11" s="24"/>
      <c r="AA11" s="24"/>
      <c r="AB11" s="14" t="str">
        <f t="shared" si="0"/>
        <v xml:space="preserve"> </v>
      </c>
      <c r="AC11" s="14" t="str">
        <f t="shared" si="1"/>
        <v xml:space="preserve"> </v>
      </c>
    </row>
    <row r="12" spans="1:29" ht="45" x14ac:dyDescent="0.2">
      <c r="A12" s="6">
        <v>1036</v>
      </c>
      <c r="B12" s="6" t="s">
        <v>91</v>
      </c>
      <c r="C12" s="6">
        <v>1</v>
      </c>
      <c r="D12" s="6" t="s">
        <v>92</v>
      </c>
      <c r="E12" s="6" t="s">
        <v>81</v>
      </c>
      <c r="F12" s="28"/>
      <c r="G12" s="28"/>
      <c r="H12" s="28"/>
      <c r="I12" s="6" t="s">
        <v>82</v>
      </c>
      <c r="J12" s="28"/>
      <c r="K12" s="6">
        <v>35</v>
      </c>
      <c r="L12" s="6" t="s">
        <v>93</v>
      </c>
      <c r="M12" s="6" t="s">
        <v>36</v>
      </c>
      <c r="N12" s="6" t="s">
        <v>52</v>
      </c>
      <c r="O12" s="6" t="s">
        <v>53</v>
      </c>
      <c r="P12" s="6" t="s">
        <v>39</v>
      </c>
      <c r="Q12" s="9">
        <v>2015</v>
      </c>
      <c r="R12" s="6">
        <v>30</v>
      </c>
      <c r="S12" s="6">
        <v>30</v>
      </c>
      <c r="T12" s="16">
        <v>1.72</v>
      </c>
      <c r="U12" s="11">
        <v>5.7300000000000004E-2</v>
      </c>
      <c r="V12" s="6" t="s">
        <v>94</v>
      </c>
      <c r="W12" s="6" t="s">
        <v>94</v>
      </c>
      <c r="X12" s="12" t="s">
        <v>95</v>
      </c>
      <c r="Y12" s="29"/>
      <c r="Z12" s="29"/>
      <c r="AA12" s="29"/>
      <c r="AB12" s="28"/>
      <c r="AC12" s="28"/>
    </row>
    <row r="13" spans="1:29" ht="67.5" x14ac:dyDescent="0.2">
      <c r="A13" s="6">
        <v>1036</v>
      </c>
      <c r="B13" s="6" t="s">
        <v>96</v>
      </c>
      <c r="C13" s="6">
        <v>1</v>
      </c>
      <c r="D13" s="6" t="s">
        <v>97</v>
      </c>
      <c r="E13" s="6" t="s">
        <v>81</v>
      </c>
      <c r="F13" s="28"/>
      <c r="G13" s="28"/>
      <c r="H13" s="28"/>
      <c r="I13" s="6" t="s">
        <v>82</v>
      </c>
      <c r="J13" s="28"/>
      <c r="K13" s="6">
        <v>35</v>
      </c>
      <c r="L13" s="6" t="s">
        <v>98</v>
      </c>
      <c r="M13" s="6" t="s">
        <v>36</v>
      </c>
      <c r="N13" s="6" t="s">
        <v>52</v>
      </c>
      <c r="O13" s="6" t="s">
        <v>53</v>
      </c>
      <c r="P13" s="6" t="s">
        <v>39</v>
      </c>
      <c r="Q13" s="9">
        <v>2015</v>
      </c>
      <c r="R13" s="6">
        <v>100</v>
      </c>
      <c r="S13" s="6">
        <v>100</v>
      </c>
      <c r="T13" s="16">
        <v>0</v>
      </c>
      <c r="U13" s="11">
        <v>0</v>
      </c>
      <c r="V13" s="6" t="s">
        <v>99</v>
      </c>
      <c r="W13" s="6" t="s">
        <v>99</v>
      </c>
      <c r="X13" s="12" t="s">
        <v>100</v>
      </c>
      <c r="Y13" s="25"/>
      <c r="Z13" s="24"/>
      <c r="AA13" s="24"/>
      <c r="AB13" s="14" t="str">
        <f t="shared" si="0"/>
        <v xml:space="preserve"> </v>
      </c>
      <c r="AC13" s="14" t="str">
        <f t="shared" si="1"/>
        <v xml:space="preserve"> </v>
      </c>
    </row>
    <row r="14" spans="1:29" ht="101.25" x14ac:dyDescent="0.2">
      <c r="A14" s="6">
        <v>1036</v>
      </c>
      <c r="B14" s="6" t="s">
        <v>101</v>
      </c>
      <c r="C14" s="6">
        <v>1</v>
      </c>
      <c r="D14" s="6" t="s">
        <v>102</v>
      </c>
      <c r="E14" s="6" t="s">
        <v>81</v>
      </c>
      <c r="F14" s="28"/>
      <c r="G14" s="28"/>
      <c r="H14" s="28"/>
      <c r="I14" s="6" t="s">
        <v>82</v>
      </c>
      <c r="J14" s="28"/>
      <c r="K14" s="6">
        <v>35</v>
      </c>
      <c r="L14" s="6" t="s">
        <v>103</v>
      </c>
      <c r="M14" s="6" t="s">
        <v>36</v>
      </c>
      <c r="N14" s="6" t="s">
        <v>52</v>
      </c>
      <c r="O14" s="6" t="s">
        <v>53</v>
      </c>
      <c r="P14" s="6" t="s">
        <v>39</v>
      </c>
      <c r="Q14" s="9">
        <v>2015</v>
      </c>
      <c r="R14" s="6">
        <v>90</v>
      </c>
      <c r="S14" s="6">
        <v>90</v>
      </c>
      <c r="T14" s="16">
        <v>0</v>
      </c>
      <c r="U14" s="11">
        <v>0</v>
      </c>
      <c r="V14" s="6" t="s">
        <v>104</v>
      </c>
      <c r="W14" s="6" t="s">
        <v>104</v>
      </c>
      <c r="X14" s="12" t="s">
        <v>105</v>
      </c>
      <c r="Y14" s="25"/>
      <c r="Z14" s="24"/>
      <c r="AA14" s="24"/>
      <c r="AB14" s="14" t="str">
        <f t="shared" si="0"/>
        <v xml:space="preserve"> </v>
      </c>
      <c r="AC14" s="14" t="str">
        <f t="shared" si="1"/>
        <v xml:space="preserve"> </v>
      </c>
    </row>
    <row r="15" spans="1:29" ht="78.75" x14ac:dyDescent="0.2">
      <c r="A15" s="6">
        <v>1037</v>
      </c>
      <c r="B15" s="6" t="s">
        <v>106</v>
      </c>
      <c r="C15" s="6">
        <v>1</v>
      </c>
      <c r="D15" s="6" t="s">
        <v>107</v>
      </c>
      <c r="E15" s="6" t="s">
        <v>108</v>
      </c>
      <c r="F15" s="28"/>
      <c r="G15" s="28"/>
      <c r="H15" s="28"/>
      <c r="I15" s="7" t="s">
        <v>109</v>
      </c>
      <c r="J15" s="28"/>
      <c r="K15" s="7">
        <v>36</v>
      </c>
      <c r="L15" s="8" t="s">
        <v>110</v>
      </c>
      <c r="M15" s="9" t="s">
        <v>36</v>
      </c>
      <c r="N15" s="9" t="s">
        <v>52</v>
      </c>
      <c r="O15" s="9" t="s">
        <v>53</v>
      </c>
      <c r="P15" s="10" t="s">
        <v>39</v>
      </c>
      <c r="Q15" s="9">
        <v>2015</v>
      </c>
      <c r="R15" s="9" t="s">
        <v>111</v>
      </c>
      <c r="S15" s="9" t="s">
        <v>111</v>
      </c>
      <c r="T15" s="9">
        <v>100</v>
      </c>
      <c r="U15" s="11">
        <v>1.1111</v>
      </c>
      <c r="V15" s="9" t="s">
        <v>112</v>
      </c>
      <c r="W15" s="9" t="s">
        <v>112</v>
      </c>
      <c r="X15" s="12" t="s">
        <v>113</v>
      </c>
      <c r="Y15" s="13">
        <v>3522435</v>
      </c>
      <c r="Z15" s="13">
        <v>3522435</v>
      </c>
      <c r="AA15" s="13">
        <v>2241326.0499999998</v>
      </c>
      <c r="AB15" s="14">
        <f>IF(AND(AA15&gt;0,Y15&gt;0),AA15/Y15," ")</f>
        <v>0.63630018722843706</v>
      </c>
      <c r="AC15" s="14">
        <f>IF(AND(AA15&gt;0,Z15&gt;0),AA15/Z15," ")</f>
        <v>0.63630018722843706</v>
      </c>
    </row>
    <row r="16" spans="1:29" ht="112.5" x14ac:dyDescent="0.2">
      <c r="A16" s="6">
        <v>1037</v>
      </c>
      <c r="B16" s="6" t="s">
        <v>114</v>
      </c>
      <c r="C16" s="6">
        <v>1</v>
      </c>
      <c r="D16" s="6" t="s">
        <v>115</v>
      </c>
      <c r="E16" s="6" t="s">
        <v>108</v>
      </c>
      <c r="F16" s="28"/>
      <c r="G16" s="28"/>
      <c r="H16" s="28"/>
      <c r="I16" s="7" t="s">
        <v>109</v>
      </c>
      <c r="J16" s="28"/>
      <c r="K16" s="7">
        <v>36</v>
      </c>
      <c r="L16" s="8" t="s">
        <v>116</v>
      </c>
      <c r="M16" s="9" t="s">
        <v>36</v>
      </c>
      <c r="N16" s="9" t="s">
        <v>52</v>
      </c>
      <c r="O16" s="9" t="s">
        <v>53</v>
      </c>
      <c r="P16" s="10" t="s">
        <v>39</v>
      </c>
      <c r="Q16" s="9">
        <v>2015</v>
      </c>
      <c r="R16" s="9" t="s">
        <v>117</v>
      </c>
      <c r="S16" s="9" t="s">
        <v>117</v>
      </c>
      <c r="T16" s="9">
        <v>93.52</v>
      </c>
      <c r="U16" s="11">
        <v>3.1173000000000002</v>
      </c>
      <c r="V16" s="9" t="s">
        <v>118</v>
      </c>
      <c r="W16" s="9" t="s">
        <v>118</v>
      </c>
      <c r="X16" s="12" t="s">
        <v>113</v>
      </c>
      <c r="Y16" s="13"/>
      <c r="Z16" s="13"/>
      <c r="AA16" s="13"/>
      <c r="AB16" s="14" t="str">
        <f t="shared" si="0"/>
        <v xml:space="preserve"> </v>
      </c>
      <c r="AC16" s="14" t="str">
        <f t="shared" si="1"/>
        <v xml:space="preserve"> </v>
      </c>
    </row>
    <row r="17" spans="1:29" ht="56.25" x14ac:dyDescent="0.2">
      <c r="A17" s="6">
        <v>1037</v>
      </c>
      <c r="B17" s="6" t="s">
        <v>119</v>
      </c>
      <c r="C17" s="6">
        <v>1</v>
      </c>
      <c r="D17" s="6" t="s">
        <v>120</v>
      </c>
      <c r="E17" s="6" t="s">
        <v>108</v>
      </c>
      <c r="F17" s="28"/>
      <c r="G17" s="28"/>
      <c r="H17" s="28"/>
      <c r="I17" s="7" t="s">
        <v>109</v>
      </c>
      <c r="J17" s="28"/>
      <c r="K17" s="7">
        <v>36</v>
      </c>
      <c r="L17" s="8" t="s">
        <v>121</v>
      </c>
      <c r="M17" s="9" t="s">
        <v>60</v>
      </c>
      <c r="N17" s="9" t="s">
        <v>52</v>
      </c>
      <c r="O17" s="9" t="s">
        <v>53</v>
      </c>
      <c r="P17" s="10" t="s">
        <v>39</v>
      </c>
      <c r="Q17" s="9">
        <v>2015</v>
      </c>
      <c r="R17" s="9" t="s">
        <v>122</v>
      </c>
      <c r="S17" s="9" t="s">
        <v>122</v>
      </c>
      <c r="T17" s="9">
        <v>51</v>
      </c>
      <c r="U17" s="11">
        <v>3.6429</v>
      </c>
      <c r="V17" s="9" t="s">
        <v>123</v>
      </c>
      <c r="W17" s="9" t="s">
        <v>123</v>
      </c>
      <c r="X17" s="12" t="s">
        <v>124</v>
      </c>
      <c r="Y17" s="13"/>
      <c r="Z17" s="13"/>
      <c r="AA17" s="13"/>
      <c r="AB17" s="14" t="str">
        <f t="shared" si="0"/>
        <v xml:space="preserve"> </v>
      </c>
      <c r="AC17" s="14" t="str">
        <f t="shared" si="1"/>
        <v xml:space="preserve"> </v>
      </c>
    </row>
    <row r="18" spans="1:29" ht="67.5" x14ac:dyDescent="0.2">
      <c r="A18" s="6">
        <v>1038</v>
      </c>
      <c r="B18" s="6" t="s">
        <v>125</v>
      </c>
      <c r="C18" s="6">
        <v>1</v>
      </c>
      <c r="D18" s="6" t="s">
        <v>126</v>
      </c>
      <c r="E18" s="6" t="s">
        <v>127</v>
      </c>
      <c r="F18" s="28"/>
      <c r="G18" s="28"/>
      <c r="H18" s="28"/>
      <c r="I18" s="7" t="s">
        <v>128</v>
      </c>
      <c r="J18" s="28"/>
      <c r="K18" s="7">
        <v>37</v>
      </c>
      <c r="L18" s="8" t="s">
        <v>129</v>
      </c>
      <c r="M18" s="9" t="s">
        <v>36</v>
      </c>
      <c r="N18" s="9" t="s">
        <v>52</v>
      </c>
      <c r="O18" s="9" t="s">
        <v>53</v>
      </c>
      <c r="P18" s="10" t="s">
        <v>39</v>
      </c>
      <c r="Q18" s="9">
        <v>2015</v>
      </c>
      <c r="R18" s="9">
        <v>80</v>
      </c>
      <c r="S18" s="9">
        <v>80</v>
      </c>
      <c r="T18" s="9">
        <v>97.56</v>
      </c>
      <c r="U18" s="11">
        <v>1.2195</v>
      </c>
      <c r="V18" s="9" t="s">
        <v>130</v>
      </c>
      <c r="W18" s="9" t="s">
        <v>130</v>
      </c>
      <c r="X18" s="12" t="s">
        <v>131</v>
      </c>
      <c r="Y18" s="13">
        <v>2341013</v>
      </c>
      <c r="Z18" s="13">
        <v>2341013</v>
      </c>
      <c r="AA18" s="13">
        <v>1486624.16</v>
      </c>
      <c r="AB18" s="14">
        <f>IF(AND(AA18&gt;0,Y18&gt;0),AA18/Y18," ")</f>
        <v>0.63503455982516965</v>
      </c>
      <c r="AC18" s="14">
        <f>IF(AND(AA18&gt;0,Z18&gt;0),AA18/Z18," ")</f>
        <v>0.63503455982516965</v>
      </c>
    </row>
    <row r="19" spans="1:29" ht="67.5" x14ac:dyDescent="0.2">
      <c r="A19" s="6">
        <v>1038</v>
      </c>
      <c r="B19" s="6" t="s">
        <v>132</v>
      </c>
      <c r="C19" s="6">
        <v>1</v>
      </c>
      <c r="D19" s="6" t="s">
        <v>133</v>
      </c>
      <c r="E19" s="6" t="s">
        <v>127</v>
      </c>
      <c r="F19" s="28"/>
      <c r="G19" s="28"/>
      <c r="H19" s="28"/>
      <c r="I19" s="7" t="s">
        <v>128</v>
      </c>
      <c r="J19" s="28"/>
      <c r="K19" s="7">
        <v>37</v>
      </c>
      <c r="L19" s="8" t="s">
        <v>134</v>
      </c>
      <c r="M19" s="9" t="s">
        <v>36</v>
      </c>
      <c r="N19" s="9" t="s">
        <v>52</v>
      </c>
      <c r="O19" s="9" t="s">
        <v>53</v>
      </c>
      <c r="P19" s="10" t="s">
        <v>39</v>
      </c>
      <c r="Q19" s="9">
        <v>2015</v>
      </c>
      <c r="R19" s="9">
        <v>70</v>
      </c>
      <c r="S19" s="9">
        <v>70</v>
      </c>
      <c r="T19" s="9">
        <v>73.02</v>
      </c>
      <c r="U19" s="11">
        <v>1.0430999999999999</v>
      </c>
      <c r="V19" s="9" t="s">
        <v>135</v>
      </c>
      <c r="W19" s="9" t="s">
        <v>135</v>
      </c>
      <c r="X19" s="12" t="s">
        <v>136</v>
      </c>
      <c r="Y19" s="13"/>
      <c r="Z19" s="13"/>
      <c r="AA19" s="13"/>
      <c r="AB19" s="14" t="str">
        <f t="shared" si="0"/>
        <v xml:space="preserve"> </v>
      </c>
      <c r="AC19" s="14" t="str">
        <f t="shared" si="1"/>
        <v xml:space="preserve"> </v>
      </c>
    </row>
    <row r="20" spans="1:29" ht="56.25" x14ac:dyDescent="0.2">
      <c r="A20" s="6">
        <v>1038</v>
      </c>
      <c r="B20" s="6" t="s">
        <v>137</v>
      </c>
      <c r="C20" s="6">
        <v>1</v>
      </c>
      <c r="D20" s="6" t="s">
        <v>138</v>
      </c>
      <c r="E20" s="6" t="s">
        <v>127</v>
      </c>
      <c r="F20" s="28"/>
      <c r="G20" s="28"/>
      <c r="H20" s="28"/>
      <c r="I20" s="7" t="s">
        <v>128</v>
      </c>
      <c r="J20" s="28"/>
      <c r="K20" s="7">
        <v>37</v>
      </c>
      <c r="L20" s="8" t="s">
        <v>139</v>
      </c>
      <c r="M20" s="9" t="s">
        <v>36</v>
      </c>
      <c r="N20" s="9" t="s">
        <v>52</v>
      </c>
      <c r="O20" s="9" t="s">
        <v>53</v>
      </c>
      <c r="P20" s="10" t="s">
        <v>39</v>
      </c>
      <c r="Q20" s="9">
        <v>2015</v>
      </c>
      <c r="R20" s="9">
        <v>90</v>
      </c>
      <c r="S20" s="9">
        <v>90</v>
      </c>
      <c r="T20" s="9">
        <v>44.44</v>
      </c>
      <c r="U20" s="11">
        <v>0.49380000000000002</v>
      </c>
      <c r="V20" s="9" t="s">
        <v>140</v>
      </c>
      <c r="W20" s="9" t="s">
        <v>140</v>
      </c>
      <c r="X20" s="12" t="s">
        <v>141</v>
      </c>
      <c r="Y20" s="13"/>
      <c r="Z20" s="13"/>
      <c r="AA20" s="13"/>
      <c r="AB20" s="14" t="str">
        <f t="shared" si="0"/>
        <v xml:space="preserve"> </v>
      </c>
      <c r="AC20" s="14" t="str">
        <f t="shared" si="1"/>
        <v xml:space="preserve"> </v>
      </c>
    </row>
    <row r="21" spans="1:29" ht="67.5" x14ac:dyDescent="0.2">
      <c r="A21" s="6">
        <v>1038</v>
      </c>
      <c r="B21" s="6" t="s">
        <v>142</v>
      </c>
      <c r="C21" s="6">
        <v>1</v>
      </c>
      <c r="D21" s="6" t="s">
        <v>143</v>
      </c>
      <c r="E21" s="6" t="s">
        <v>127</v>
      </c>
      <c r="F21" s="28"/>
      <c r="G21" s="28"/>
      <c r="H21" s="28"/>
      <c r="I21" s="7" t="s">
        <v>128</v>
      </c>
      <c r="J21" s="28"/>
      <c r="K21" s="7">
        <v>37</v>
      </c>
      <c r="L21" s="8" t="s">
        <v>144</v>
      </c>
      <c r="M21" s="9" t="s">
        <v>36</v>
      </c>
      <c r="N21" s="9" t="s">
        <v>52</v>
      </c>
      <c r="O21" s="9" t="s">
        <v>53</v>
      </c>
      <c r="P21" s="10" t="s">
        <v>39</v>
      </c>
      <c r="Q21" s="9">
        <v>2015</v>
      </c>
      <c r="R21" s="9">
        <v>80</v>
      </c>
      <c r="S21" s="9">
        <v>80</v>
      </c>
      <c r="T21" s="9">
        <v>57.04</v>
      </c>
      <c r="U21" s="11">
        <v>0.71299999999999997</v>
      </c>
      <c r="V21" s="9" t="s">
        <v>145</v>
      </c>
      <c r="W21" s="9" t="s">
        <v>145</v>
      </c>
      <c r="X21" s="12" t="s">
        <v>146</v>
      </c>
      <c r="Y21" s="13"/>
      <c r="Z21" s="13"/>
      <c r="AA21" s="13"/>
      <c r="AB21" s="14" t="str">
        <f t="shared" si="0"/>
        <v xml:space="preserve"> </v>
      </c>
      <c r="AC21" s="14" t="str">
        <f t="shared" si="1"/>
        <v xml:space="preserve"> </v>
      </c>
    </row>
    <row r="22" spans="1:29" ht="56.25" x14ac:dyDescent="0.2">
      <c r="A22" s="6">
        <v>1038</v>
      </c>
      <c r="B22" s="6" t="s">
        <v>147</v>
      </c>
      <c r="C22" s="6">
        <v>1</v>
      </c>
      <c r="D22" s="6" t="s">
        <v>148</v>
      </c>
      <c r="E22" s="6" t="s">
        <v>127</v>
      </c>
      <c r="F22" s="28"/>
      <c r="G22" s="28"/>
      <c r="H22" s="28"/>
      <c r="I22" s="7" t="s">
        <v>128</v>
      </c>
      <c r="J22" s="28"/>
      <c r="K22" s="7">
        <v>37</v>
      </c>
      <c r="L22" s="8" t="s">
        <v>149</v>
      </c>
      <c r="M22" s="9" t="s">
        <v>36</v>
      </c>
      <c r="N22" s="9" t="s">
        <v>52</v>
      </c>
      <c r="O22" s="9" t="s">
        <v>53</v>
      </c>
      <c r="P22" s="10" t="s">
        <v>39</v>
      </c>
      <c r="Q22" s="9">
        <v>2015</v>
      </c>
      <c r="R22" s="9">
        <v>70</v>
      </c>
      <c r="S22" s="9">
        <v>70</v>
      </c>
      <c r="T22" s="9">
        <v>30.95</v>
      </c>
      <c r="U22" s="11">
        <v>0.44209999999999999</v>
      </c>
      <c r="V22" s="9" t="s">
        <v>150</v>
      </c>
      <c r="W22" s="9" t="s">
        <v>150</v>
      </c>
      <c r="X22" s="12" t="s">
        <v>151</v>
      </c>
      <c r="Y22" s="13"/>
      <c r="Z22" s="13"/>
      <c r="AA22" s="13"/>
      <c r="AB22" s="14" t="str">
        <f t="shared" si="0"/>
        <v xml:space="preserve"> </v>
      </c>
      <c r="AC22" s="14" t="str">
        <f t="shared" si="1"/>
        <v xml:space="preserve"> </v>
      </c>
    </row>
    <row r="23" spans="1:29" ht="56.25" x14ac:dyDescent="0.2">
      <c r="A23" s="6">
        <v>1039</v>
      </c>
      <c r="B23" s="6" t="s">
        <v>152</v>
      </c>
      <c r="C23" s="6">
        <f>'[1]COMPONENTE 5'!$E$2</f>
        <v>1</v>
      </c>
      <c r="D23" s="6" t="str">
        <f>'[1]COMPONENTE 5'!$E$8</f>
        <v xml:space="preserve">OPERACIÓN EFICIENTE DEL  SERVICIO DE PANTEONES MUNICIPALES 
</v>
      </c>
      <c r="E23" s="6" t="str">
        <f>'[1]COMPONENTE 5'!$E$4</f>
        <v>1.1.1</v>
      </c>
      <c r="F23" s="28"/>
      <c r="G23" s="28"/>
      <c r="H23" s="28"/>
      <c r="I23" s="7" t="str">
        <f>'[1]COMPONENTE 5'!$I$7</f>
        <v xml:space="preserve">PANTEONES MUNICIPALES </v>
      </c>
      <c r="J23" s="28"/>
      <c r="K23" s="7">
        <f>'[1]COMPONENTE 5'!$E$5</f>
        <v>38</v>
      </c>
      <c r="L23" s="8" t="str">
        <f>'[1]COMPONENTE 5'!$E$9</f>
        <v xml:space="preserve">PERSONAS SATISFECHAS CON LOS  SERVICIOS SOLICITADOS.
</v>
      </c>
      <c r="M23" s="9" t="str">
        <f>'[1]COMPONENTE 5'!$Q$10</f>
        <v>A/B X 100</v>
      </c>
      <c r="N23" s="9" t="str">
        <f>'[1]COMPONENTE 5'!$E$7</f>
        <v>Gestión</v>
      </c>
      <c r="O23" s="9" t="str">
        <f>'[1]COMPONENTE 5'!$E$10</f>
        <v>EFICACIA</v>
      </c>
      <c r="P23" s="10" t="str">
        <f>'[1]COMPONENTE 5'!$I$10</f>
        <v>ANUAL</v>
      </c>
      <c r="Q23" s="9">
        <v>2015</v>
      </c>
      <c r="R23" s="9">
        <v>70</v>
      </c>
      <c r="S23" s="9">
        <v>70</v>
      </c>
      <c r="T23" s="9">
        <f>('[1]COMPONENTE 5'!$D$23)</f>
        <v>54.55</v>
      </c>
      <c r="U23" s="11">
        <f>('[1]COMPONENTE 5'!$C$24)/100</f>
        <v>0.7793000000000001</v>
      </c>
      <c r="V23" s="9" t="str">
        <f>'[1]COMPONENTE 5'!$U$4</f>
        <v xml:space="preserve">ESULTADOS DE LA ENCUESTA Y EL CRITERIO DE FORMULACIÓN
</v>
      </c>
      <c r="W23" s="9" t="str">
        <f>'[1]COMPONENTE 5'!$U$4</f>
        <v xml:space="preserve">ESULTADOS DE LA ENCUESTA Y EL CRITERIO DE FORMULACIÓN
</v>
      </c>
      <c r="X23" s="12" t="str">
        <f>'[1]COMPONENTE 5'!$V$4</f>
        <v xml:space="preserve">LOS USUARIOS DE SERVICIOS ACCEDEN A LA CONTESTACIÓN Y SE REALIZA OBJETIVAMENTE
</v>
      </c>
      <c r="Y23" s="13"/>
      <c r="Z23" s="13"/>
      <c r="AA23" s="13"/>
      <c r="AB23" s="14" t="str">
        <f t="shared" si="0"/>
        <v xml:space="preserve"> </v>
      </c>
      <c r="AC23" s="14" t="str">
        <f t="shared" si="1"/>
        <v xml:space="preserve"> </v>
      </c>
    </row>
    <row r="24" spans="1:29" ht="78.75" x14ac:dyDescent="0.2">
      <c r="A24" s="6">
        <v>1039</v>
      </c>
      <c r="B24" s="6" t="s">
        <v>153</v>
      </c>
      <c r="C24" s="6">
        <f>'[1]ACT 5.1'!$E$2</f>
        <v>1</v>
      </c>
      <c r="D24" s="6" t="str">
        <f>'[1]ACT 5.1'!$E$8</f>
        <v xml:space="preserve">IMPLEMENTACIÓN DE UN CONTROL DE SERVICIOS ORDENADOS Y COMPLETOS
</v>
      </c>
      <c r="E24" s="6" t="str">
        <f>'[1]ACT 5.1'!$E$4</f>
        <v>1.1.1</v>
      </c>
      <c r="F24" s="28"/>
      <c r="G24" s="28"/>
      <c r="H24" s="28"/>
      <c r="I24" s="7" t="str">
        <f>'[1]ACT 5.1'!$I$7</f>
        <v xml:space="preserve">PANTEONES MUNICIPALES </v>
      </c>
      <c r="J24" s="28"/>
      <c r="K24" s="7">
        <f>'[1]ACT 5.1'!$E$5</f>
        <v>38</v>
      </c>
      <c r="L24" s="8" t="str">
        <f>'[1]ACT 5.1'!$E$9</f>
        <v xml:space="preserve">PORCENTAJE DE SERVICIOS EXISTENTES QUE CUMPLEN LO DISPUESTO EN EL REGLAMENTO.
</v>
      </c>
      <c r="M24" s="9" t="str">
        <f>'[1]ACT 5.1'!$Q$10</f>
        <v>A/B X 100</v>
      </c>
      <c r="N24" s="9" t="str">
        <f>'[1]ACT 5.1'!$E$7</f>
        <v>Gestión</v>
      </c>
      <c r="O24" s="9" t="str">
        <f>'[1]ACT 5.1'!$E$10</f>
        <v>EFICACIA</v>
      </c>
      <c r="P24" s="10" t="str">
        <f>'[1]ACT 5.1'!$I$10</f>
        <v>ANUAL</v>
      </c>
      <c r="Q24" s="9">
        <v>2015</v>
      </c>
      <c r="R24" s="9">
        <v>50</v>
      </c>
      <c r="S24" s="9">
        <v>50</v>
      </c>
      <c r="T24" s="9">
        <f>('[1]ACT 5.1'!$D$23)</f>
        <v>93.91</v>
      </c>
      <c r="U24" s="11">
        <f>('[1]ACT 5.1'!$C$24)/100</f>
        <v>1.8781999999999999</v>
      </c>
      <c r="V24" s="9" t="str">
        <f>'[1]ACT 5.1'!$U$4</f>
        <v xml:space="preserve">ORDEN DE TRABAJO Y COPIAS DE LA DOCUMENTACIÓN SOLICITADA
</v>
      </c>
      <c r="W24" s="9" t="str">
        <f>'[1]ACT 5.1'!$U$4</f>
        <v xml:space="preserve">ORDEN DE TRABAJO Y COPIAS DE LA DOCUMENTACIÓN SOLICITADA
</v>
      </c>
      <c r="X24" s="12" t="str">
        <f>'[1]ACT 5.1'!$V$4</f>
        <v xml:space="preserve">EL INTERESADO ENTREGA LA INFORMACIÓN NECESARIA EN TIEMPO Y FORMA
</v>
      </c>
      <c r="Y24" s="13">
        <v>1718168</v>
      </c>
      <c r="Z24" s="13">
        <v>1718168</v>
      </c>
      <c r="AA24" s="13">
        <v>1117104.54</v>
      </c>
      <c r="AB24" s="14">
        <f>IF(AND(AA24&gt;0,Y24&gt;0),AA24/Y24," ")</f>
        <v>0.65017189238770601</v>
      </c>
      <c r="AC24" s="14">
        <f>IF(AND(AA24&gt;0,Z24&gt;0),AA24/Z24," ")</f>
        <v>0.65017189238770601</v>
      </c>
    </row>
    <row r="25" spans="1:29" ht="56.25" x14ac:dyDescent="0.2">
      <c r="A25" s="6">
        <v>1039</v>
      </c>
      <c r="B25" s="6" t="s">
        <v>154</v>
      </c>
      <c r="C25" s="6">
        <f>'[1]ACT 5.2'!$E$2</f>
        <v>1</v>
      </c>
      <c r="D25" s="6" t="str">
        <f>'[1]ACT 5.2'!$E$8</f>
        <v xml:space="preserve">LA CIUDADANÍA DISPONE DE ÁREAS VERDES DENTRO DE LOS PANTEONES DEL MUNICIPIO
</v>
      </c>
      <c r="E25" s="6" t="str">
        <f>'[1]ACT 5.2'!$E$4</f>
        <v>1.1.1</v>
      </c>
      <c r="F25" s="28"/>
      <c r="G25" s="28"/>
      <c r="H25" s="28"/>
      <c r="I25" s="7" t="str">
        <f>'[1]ACT 5.2'!$I$7</f>
        <v xml:space="preserve">PANTEONES MUNICIPALES </v>
      </c>
      <c r="J25" s="28"/>
      <c r="K25" s="7">
        <f>'[1]ACT 5.2'!$E$5</f>
        <v>38</v>
      </c>
      <c r="L25" s="8" t="str">
        <f>'[1]ACT 5.2'!$E$9</f>
        <v xml:space="preserve">MEJORADA IMAGEN EN LOS PANTEONES
</v>
      </c>
      <c r="M25" s="9" t="str">
        <f>'[1]ACT 5.2'!$Q$10</f>
        <v>A</v>
      </c>
      <c r="N25" s="9" t="str">
        <f>'[1]ACT 5.2'!$E$7</f>
        <v>Gestión</v>
      </c>
      <c r="O25" s="9" t="str">
        <f>'[1]ACT 5.2'!$E$10</f>
        <v>EFICACIA</v>
      </c>
      <c r="P25" s="10" t="str">
        <f>'[1]ACT 5.2'!$I$10</f>
        <v>ANUAL</v>
      </c>
      <c r="Q25" s="9">
        <v>2015</v>
      </c>
      <c r="R25" s="9">
        <v>3600</v>
      </c>
      <c r="S25" s="9">
        <v>3600</v>
      </c>
      <c r="T25" s="9">
        <f>('[1]ACT 5.2'!$D$23)</f>
        <v>2850</v>
      </c>
      <c r="U25" s="11">
        <f>('[1]ACT 5.2'!$C$24)/100</f>
        <v>0.79170000000000007</v>
      </c>
      <c r="V25" s="9" t="str">
        <f>'[1]ACT 5.2'!$U$4</f>
        <v xml:space="preserve">NUMERO DE ÁREAS PARA HACER ACTIVIDAD/ÁREAS PROGRAMADAS
</v>
      </c>
      <c r="W25" s="9" t="str">
        <f>'[1]ACT 5.2'!$U$4</f>
        <v xml:space="preserve">NUMERO DE ÁREAS PARA HACER ACTIVIDAD/ÁREAS PROGRAMADAS
</v>
      </c>
      <c r="X25" s="12" t="str">
        <f>'[1]ACT 5.2'!$V$4</f>
        <v xml:space="preserve">SE CUENTA CON EL PERSONA CAPACITAD PARA LA REALIZACIÓN Y HERRAMIENTAS REQUERIDAS
</v>
      </c>
      <c r="Y25" s="13"/>
      <c r="Z25" s="13"/>
      <c r="AA25" s="13"/>
      <c r="AB25" s="14" t="str">
        <f t="shared" si="0"/>
        <v xml:space="preserve"> </v>
      </c>
      <c r="AC25" s="14" t="str">
        <f t="shared" si="1"/>
        <v xml:space="preserve"> </v>
      </c>
    </row>
    <row r="26" spans="1:29" ht="67.5" x14ac:dyDescent="0.2">
      <c r="A26" s="6">
        <v>1039</v>
      </c>
      <c r="B26" s="6" t="s">
        <v>155</v>
      </c>
      <c r="C26" s="6">
        <f>'[1]ACT 5.3'!$E$2</f>
        <v>1</v>
      </c>
      <c r="D26" s="6" t="str">
        <f>'[1]ACT 5.3'!$E$8</f>
        <v xml:space="preserve">IMPLEMENTACIÓN DE UN SISTEMA ACTUALIZADO Y DIGITALIZADO
</v>
      </c>
      <c r="E26" s="6" t="str">
        <f>'[1]ACT 5.3'!$E$4</f>
        <v>1.1.1</v>
      </c>
      <c r="F26" s="28"/>
      <c r="G26" s="28"/>
      <c r="H26" s="28"/>
      <c r="I26" s="7" t="str">
        <f>'[1]ACT 5.3'!$I$7</f>
        <v xml:space="preserve">PANTEONES MUNICIPALES </v>
      </c>
      <c r="J26" s="28"/>
      <c r="K26" s="7">
        <f>'[1]ACT 5.3'!$E$5</f>
        <v>38</v>
      </c>
      <c r="L26" s="8" t="str">
        <f>'[1]ACT 5.3'!$E$9</f>
        <v xml:space="preserve">SISTEMA MODERNO Y EFICAZ CON OPTIMIZACIÓN DE TIEMPO DE ATENCIÓN.
</v>
      </c>
      <c r="M26" s="9" t="str">
        <f>'[1]ACT 5.3'!$Q$10</f>
        <v>A/B X 100</v>
      </c>
      <c r="N26" s="9" t="str">
        <f>'[1]ACT 5.3'!$E$7</f>
        <v>Gestión</v>
      </c>
      <c r="O26" s="9" t="str">
        <f>'[1]ACT 5.3'!$E$10</f>
        <v>EFICACIA</v>
      </c>
      <c r="P26" s="10" t="str">
        <f>'[1]ACT 5.3'!$I$10</f>
        <v>ANUAL</v>
      </c>
      <c r="Q26" s="9">
        <v>2015</v>
      </c>
      <c r="R26" s="9">
        <v>40</v>
      </c>
      <c r="S26" s="9">
        <v>40</v>
      </c>
      <c r="T26" s="9">
        <f>('[1]ACT 5.3'!$D$23)</f>
        <v>0</v>
      </c>
      <c r="U26" s="11">
        <f>('[1]ACT 5.3'!$C$24)/100</f>
        <v>0</v>
      </c>
      <c r="V26" s="9" t="str">
        <f>'[1]ACT 5.3'!$U$4</f>
        <v xml:space="preserve">PLAN OPERATIVO DE IMPLEMENTACIÓN
</v>
      </c>
      <c r="W26" s="9" t="str">
        <f>'[1]ACT 5.3'!$U$4</f>
        <v xml:space="preserve">PLAN OPERATIVO DE IMPLEMENTACIÓN
</v>
      </c>
      <c r="X26" s="12" t="str">
        <f>'[1]ACT 5.3'!$V$4</f>
        <v xml:space="preserve">E CUENTA CON LA ASESORÍA NECESARIA PARA EL DISEÑO Y CONSTRUCCIÓN DE LOS PROCESOS Y PROCEDIMIENTOS 
</v>
      </c>
      <c r="Y26" s="13"/>
      <c r="Z26" s="13"/>
      <c r="AA26" s="13"/>
      <c r="AB26" s="14" t="str">
        <f t="shared" si="0"/>
        <v xml:space="preserve"> </v>
      </c>
      <c r="AC26" s="14" t="str">
        <f t="shared" si="1"/>
        <v xml:space="preserve"> </v>
      </c>
    </row>
    <row r="27" spans="1:29" ht="56.25" x14ac:dyDescent="0.2">
      <c r="A27" s="6">
        <v>1039</v>
      </c>
      <c r="B27" s="6" t="s">
        <v>156</v>
      </c>
      <c r="C27" s="6">
        <f>'[1]ACT 5.4'!$E$2</f>
        <v>1</v>
      </c>
      <c r="D27" s="6" t="str">
        <f>'[1]ACT 5.4'!$E$8</f>
        <v xml:space="preserve">PROGRAMA DE CAPACITACIÓN DEL PERSONAL DE PANTEONES PARA EL DESEMPEÑO DE SUS FUNCIONES DE MANERA CORRECTA.
</v>
      </c>
      <c r="E27" s="6" t="str">
        <f>'[1]ACT 5.4'!$E$4</f>
        <v>1.1.1</v>
      </c>
      <c r="F27" s="28"/>
      <c r="G27" s="28"/>
      <c r="H27" s="28"/>
      <c r="I27" s="7" t="str">
        <f>'[1]ACT 5.4'!$I$7</f>
        <v xml:space="preserve">PANTEONES MUNICIPALES </v>
      </c>
      <c r="J27" s="28"/>
      <c r="K27" s="7">
        <f>'[1]ACT 5.4'!$E$5</f>
        <v>38</v>
      </c>
      <c r="L27" s="8" t="str">
        <f>'[1]ACT 5.4'!$E$9</f>
        <v xml:space="preserve">PERSONAL CAPACITADO CUMPLIENDO CON LAS NORMAS.
</v>
      </c>
      <c r="M27" s="9" t="str">
        <f>'[1]ACT 5.4'!$Q$10</f>
        <v>A/B X 100</v>
      </c>
      <c r="N27" s="9" t="str">
        <f>'[1]ACT 5.4'!$E$7</f>
        <v>Gestión</v>
      </c>
      <c r="O27" s="9" t="str">
        <f>'[1]ACT 5.4'!$E$10</f>
        <v>EFICACIA</v>
      </c>
      <c r="P27" s="10" t="str">
        <f>'[1]ACT 5.4'!$I$10</f>
        <v>ANUAL</v>
      </c>
      <c r="Q27" s="9">
        <v>2015</v>
      </c>
      <c r="R27" s="9">
        <v>50</v>
      </c>
      <c r="S27" s="9">
        <v>50</v>
      </c>
      <c r="T27" s="9">
        <f>('[1]ACT 5.4'!$D$23)</f>
        <v>200</v>
      </c>
      <c r="U27" s="11">
        <f>('[1]ACT 5.4'!$C$24)/100</f>
        <v>4</v>
      </c>
      <c r="V27" s="9" t="str">
        <f>'[1]ACT 5.4'!$U$4</f>
        <v xml:space="preserve">LISTA DE ASISTENCIA, EVIDENCIAD FOTOGRÁFICAS, DIPLOMA O RECONOCIMIENTO 
</v>
      </c>
      <c r="W27" s="9" t="str">
        <f>'[1]ACT 5.4'!$U$4</f>
        <v xml:space="preserve">LISTA DE ASISTENCIA, EVIDENCIAD FOTOGRÁFICAS, DIPLOMA O RECONOCIMIENTO 
</v>
      </c>
      <c r="X27" s="12" t="str">
        <f>'[1]ACT 5.4'!$V$4</f>
        <v xml:space="preserve">SE CUENTA CON LOS INSTRUCTORES CERTIFICADOS PARA REALIZAR LA CAPACITACIÓN. 
</v>
      </c>
      <c r="Y27" s="13"/>
      <c r="Z27" s="13"/>
      <c r="AA27" s="13"/>
      <c r="AB27" s="14" t="str">
        <f t="shared" si="0"/>
        <v xml:space="preserve"> </v>
      </c>
      <c r="AC27" s="14" t="str">
        <f t="shared" si="1"/>
        <v xml:space="preserve"> </v>
      </c>
    </row>
    <row r="28" spans="1:29" ht="112.5" x14ac:dyDescent="0.2">
      <c r="A28" s="6">
        <v>1040</v>
      </c>
      <c r="B28" s="6" t="s">
        <v>157</v>
      </c>
      <c r="C28" s="6">
        <v>1</v>
      </c>
      <c r="D28" s="6" t="s">
        <v>158</v>
      </c>
      <c r="E28" s="6" t="s">
        <v>159</v>
      </c>
      <c r="F28" s="28"/>
      <c r="G28" s="28"/>
      <c r="H28" s="28"/>
      <c r="I28" s="7" t="s">
        <v>160</v>
      </c>
      <c r="J28" s="28"/>
      <c r="K28" s="7">
        <v>39</v>
      </c>
      <c r="L28" s="8" t="s">
        <v>161</v>
      </c>
      <c r="M28" s="9" t="s">
        <v>36</v>
      </c>
      <c r="N28" s="9" t="s">
        <v>52</v>
      </c>
      <c r="O28" s="9" t="s">
        <v>53</v>
      </c>
      <c r="P28" s="10" t="s">
        <v>39</v>
      </c>
      <c r="Q28" s="9">
        <v>2015</v>
      </c>
      <c r="R28" s="9">
        <v>100</v>
      </c>
      <c r="S28" s="9">
        <v>100</v>
      </c>
      <c r="T28" s="9" t="s">
        <v>162</v>
      </c>
      <c r="U28" s="11" t="e">
        <v>#VALUE!</v>
      </c>
      <c r="V28" s="9" t="s">
        <v>163</v>
      </c>
      <c r="W28" s="9" t="s">
        <v>163</v>
      </c>
      <c r="X28" s="12" t="s">
        <v>164</v>
      </c>
      <c r="Y28" s="13">
        <v>3117571</v>
      </c>
      <c r="Z28" s="13">
        <v>3117571</v>
      </c>
      <c r="AA28" s="13">
        <v>1951536.31</v>
      </c>
      <c r="AB28" s="14">
        <f>IF(AND(AA28&gt;0,Y28&gt;0),AA28/Y28," ")</f>
        <v>0.62597974833612458</v>
      </c>
      <c r="AC28" s="14">
        <f>IF(AND(AA28&gt;0,Z28&gt;0),AA28/Z28," ")</f>
        <v>0.62597974833612458</v>
      </c>
    </row>
    <row r="29" spans="1:29" ht="56.25" x14ac:dyDescent="0.2">
      <c r="A29" s="6">
        <v>1040</v>
      </c>
      <c r="B29" s="6" t="s">
        <v>165</v>
      </c>
      <c r="C29" s="6">
        <v>1</v>
      </c>
      <c r="D29" s="6" t="s">
        <v>166</v>
      </c>
      <c r="E29" s="6" t="s">
        <v>159</v>
      </c>
      <c r="F29" s="28"/>
      <c r="G29" s="28"/>
      <c r="H29" s="28"/>
      <c r="I29" s="7" t="s">
        <v>160</v>
      </c>
      <c r="J29" s="28"/>
      <c r="K29" s="7">
        <v>39</v>
      </c>
      <c r="L29" s="8" t="s">
        <v>167</v>
      </c>
      <c r="M29" s="9" t="s">
        <v>36</v>
      </c>
      <c r="N29" s="9" t="s">
        <v>52</v>
      </c>
      <c r="O29" s="9" t="s">
        <v>53</v>
      </c>
      <c r="P29" s="10" t="s">
        <v>39</v>
      </c>
      <c r="Q29" s="9">
        <v>2015</v>
      </c>
      <c r="R29" s="9">
        <v>33</v>
      </c>
      <c r="S29" s="9">
        <v>33</v>
      </c>
      <c r="T29" s="9">
        <v>50</v>
      </c>
      <c r="U29" s="11">
        <v>1.5152000000000001</v>
      </c>
      <c r="V29" s="9" t="s">
        <v>168</v>
      </c>
      <c r="W29" s="9" t="s">
        <v>168</v>
      </c>
      <c r="X29" s="12" t="s">
        <v>169</v>
      </c>
      <c r="Y29" s="13"/>
      <c r="Z29" s="13"/>
      <c r="AA29" s="13"/>
      <c r="AB29" s="14" t="str">
        <f t="shared" si="0"/>
        <v xml:space="preserve"> </v>
      </c>
      <c r="AC29" s="14" t="str">
        <f t="shared" si="1"/>
        <v xml:space="preserve"> </v>
      </c>
    </row>
    <row r="30" spans="1:29" ht="45" x14ac:dyDescent="0.2">
      <c r="A30" s="6">
        <v>1040</v>
      </c>
      <c r="B30" s="6" t="s">
        <v>170</v>
      </c>
      <c r="C30" s="6">
        <v>1</v>
      </c>
      <c r="D30" s="6" t="s">
        <v>171</v>
      </c>
      <c r="E30" s="6" t="s">
        <v>159</v>
      </c>
      <c r="F30" s="28"/>
      <c r="G30" s="28"/>
      <c r="H30" s="28"/>
      <c r="I30" s="7" t="s">
        <v>160</v>
      </c>
      <c r="J30" s="28"/>
      <c r="K30" s="7">
        <v>39</v>
      </c>
      <c r="L30" s="8" t="s">
        <v>172</v>
      </c>
      <c r="M30" s="9" t="s">
        <v>36</v>
      </c>
      <c r="N30" s="9" t="s">
        <v>52</v>
      </c>
      <c r="O30" s="9" t="s">
        <v>53</v>
      </c>
      <c r="P30" s="10" t="s">
        <v>39</v>
      </c>
      <c r="Q30" s="9">
        <v>2015</v>
      </c>
      <c r="R30" s="9">
        <v>50</v>
      </c>
      <c r="S30" s="9">
        <v>50</v>
      </c>
      <c r="T30" s="9">
        <v>60</v>
      </c>
      <c r="U30" s="11">
        <v>1.2</v>
      </c>
      <c r="V30" s="9" t="s">
        <v>173</v>
      </c>
      <c r="W30" s="9" t="s">
        <v>173</v>
      </c>
      <c r="X30" s="12" t="s">
        <v>174</v>
      </c>
      <c r="Y30" s="13"/>
      <c r="Z30" s="13"/>
      <c r="AA30" s="13"/>
      <c r="AB30" s="14" t="str">
        <f t="shared" si="0"/>
        <v xml:space="preserve"> </v>
      </c>
      <c r="AC30" s="14" t="str">
        <f t="shared" si="1"/>
        <v xml:space="preserve"> </v>
      </c>
    </row>
    <row r="31" spans="1:29" ht="45" x14ac:dyDescent="0.2">
      <c r="A31" s="6">
        <v>1040</v>
      </c>
      <c r="B31" s="6" t="s">
        <v>175</v>
      </c>
      <c r="C31" s="6">
        <v>1</v>
      </c>
      <c r="D31" s="6" t="s">
        <v>176</v>
      </c>
      <c r="E31" s="6" t="s">
        <v>159</v>
      </c>
      <c r="F31" s="28"/>
      <c r="G31" s="28"/>
      <c r="H31" s="28"/>
      <c r="I31" s="7" t="s">
        <v>160</v>
      </c>
      <c r="J31" s="28"/>
      <c r="K31" s="7">
        <v>39</v>
      </c>
      <c r="L31" s="8" t="s">
        <v>177</v>
      </c>
      <c r="M31" s="9" t="s">
        <v>36</v>
      </c>
      <c r="N31" s="9" t="s">
        <v>52</v>
      </c>
      <c r="O31" s="9" t="s">
        <v>53</v>
      </c>
      <c r="P31" s="10" t="s">
        <v>39</v>
      </c>
      <c r="Q31" s="9">
        <v>2015</v>
      </c>
      <c r="R31" s="9">
        <v>100</v>
      </c>
      <c r="S31" s="9">
        <v>100</v>
      </c>
      <c r="T31" s="9">
        <v>66.67</v>
      </c>
      <c r="U31" s="11">
        <v>0.66670000000000007</v>
      </c>
      <c r="V31" s="9" t="s">
        <v>178</v>
      </c>
      <c r="W31" s="9" t="s">
        <v>178</v>
      </c>
      <c r="X31" s="12" t="s">
        <v>179</v>
      </c>
      <c r="Y31" s="13"/>
      <c r="Z31" s="13"/>
      <c r="AA31" s="13"/>
      <c r="AB31" s="14" t="str">
        <f t="shared" si="0"/>
        <v xml:space="preserve"> </v>
      </c>
      <c r="AC31" s="14" t="str">
        <f t="shared" si="1"/>
        <v xml:space="preserve"> </v>
      </c>
    </row>
    <row r="32" spans="1:29" x14ac:dyDescent="0.2">
      <c r="A32" s="30"/>
      <c r="B32" s="30"/>
      <c r="C32" s="30"/>
      <c r="D32" s="30"/>
      <c r="E32" s="30"/>
      <c r="F32" s="28"/>
      <c r="G32" s="28"/>
      <c r="H32" s="28"/>
      <c r="I32" s="30"/>
      <c r="J32" s="28"/>
      <c r="K32" s="30"/>
      <c r="L32" s="30"/>
      <c r="M32" s="30"/>
      <c r="N32" s="30"/>
      <c r="O32" s="30"/>
      <c r="P32" s="30"/>
      <c r="Q32" s="30"/>
      <c r="R32" s="30"/>
      <c r="S32" s="30"/>
      <c r="T32" s="30"/>
      <c r="U32" s="30"/>
      <c r="V32" s="30"/>
      <c r="W32" s="30"/>
      <c r="X32" s="30"/>
      <c r="Y32" s="31"/>
      <c r="Z32" s="31"/>
      <c r="AA32" s="31"/>
      <c r="AB32" s="32"/>
      <c r="AC32" s="32"/>
    </row>
    <row r="33" spans="1:29" ht="90" x14ac:dyDescent="0.2">
      <c r="A33" s="6">
        <v>1002</v>
      </c>
      <c r="B33" s="6" t="s">
        <v>31</v>
      </c>
      <c r="C33" s="6">
        <v>1</v>
      </c>
      <c r="D33" s="6" t="s">
        <v>180</v>
      </c>
      <c r="E33" s="6" t="s">
        <v>181</v>
      </c>
      <c r="F33" s="28"/>
      <c r="G33" s="28"/>
      <c r="H33" s="28"/>
      <c r="I33" s="7" t="s">
        <v>182</v>
      </c>
      <c r="J33" s="28"/>
      <c r="K33" s="7">
        <v>2</v>
      </c>
      <c r="L33" s="8" t="s">
        <v>183</v>
      </c>
      <c r="M33" s="9" t="s">
        <v>51</v>
      </c>
      <c r="N33" s="9" t="s">
        <v>37</v>
      </c>
      <c r="O33" s="9" t="s">
        <v>53</v>
      </c>
      <c r="P33" s="10" t="s">
        <v>39</v>
      </c>
      <c r="Q33" s="9">
        <v>2015</v>
      </c>
      <c r="R33" s="9" t="s">
        <v>184</v>
      </c>
      <c r="S33" s="9" t="s">
        <v>184</v>
      </c>
      <c r="T33" s="9" t="s">
        <v>162</v>
      </c>
      <c r="U33" s="11">
        <v>0</v>
      </c>
      <c r="V33" s="9" t="s">
        <v>185</v>
      </c>
      <c r="W33" s="9" t="s">
        <v>185</v>
      </c>
      <c r="X33" s="12" t="s">
        <v>186</v>
      </c>
      <c r="Y33" s="13">
        <v>8863245.75</v>
      </c>
      <c r="Z33" s="13">
        <v>10081745.75</v>
      </c>
      <c r="AA33" s="13">
        <v>5944647.8499999996</v>
      </c>
      <c r="AB33" s="14">
        <f t="shared" ref="AB33:AB53" si="2">IF(AND(AA33&gt;0,Y33&gt;0),AA33/Y33," ")</f>
        <v>0.67070777655014246</v>
      </c>
      <c r="AC33" s="14">
        <f t="shared" ref="AC33:AC53" si="3">IF(AND(AA33&gt;0,Z33&gt;0),AA33/Z33," ")</f>
        <v>0.5896446902561493</v>
      </c>
    </row>
    <row r="34" spans="1:29" ht="67.5" x14ac:dyDescent="0.2">
      <c r="A34" s="6">
        <v>1002</v>
      </c>
      <c r="B34" s="6" t="s">
        <v>43</v>
      </c>
      <c r="C34" s="6">
        <v>1</v>
      </c>
      <c r="D34" s="6" t="s">
        <v>187</v>
      </c>
      <c r="E34" s="6" t="s">
        <v>181</v>
      </c>
      <c r="F34" s="28"/>
      <c r="G34" s="28"/>
      <c r="H34" s="28"/>
      <c r="I34" s="9" t="s">
        <v>182</v>
      </c>
      <c r="J34" s="28"/>
      <c r="K34" s="9">
        <v>2</v>
      </c>
      <c r="L34" s="6" t="s">
        <v>188</v>
      </c>
      <c r="M34" s="9" t="s">
        <v>51</v>
      </c>
      <c r="N34" s="9" t="s">
        <v>37</v>
      </c>
      <c r="O34" s="9" t="s">
        <v>53</v>
      </c>
      <c r="P34" s="9" t="s">
        <v>39</v>
      </c>
      <c r="Q34" s="9">
        <v>2015</v>
      </c>
      <c r="R34" s="9" t="s">
        <v>189</v>
      </c>
      <c r="S34" s="9" t="s">
        <v>189</v>
      </c>
      <c r="T34" s="15" t="s">
        <v>162</v>
      </c>
      <c r="U34" s="11">
        <v>0</v>
      </c>
      <c r="V34" s="12" t="s">
        <v>190</v>
      </c>
      <c r="W34" s="12" t="s">
        <v>190</v>
      </c>
      <c r="X34" s="12" t="s">
        <v>191</v>
      </c>
      <c r="Y34" s="24"/>
      <c r="Z34" s="24"/>
      <c r="AA34" s="24"/>
      <c r="AB34" s="14" t="str">
        <f t="shared" si="2"/>
        <v xml:space="preserve"> </v>
      </c>
      <c r="AC34" s="14" t="str">
        <f t="shared" si="3"/>
        <v xml:space="preserve"> </v>
      </c>
    </row>
    <row r="35" spans="1:29" ht="67.5" x14ac:dyDescent="0.2">
      <c r="A35" s="6">
        <v>1002</v>
      </c>
      <c r="B35" s="6" t="s">
        <v>46</v>
      </c>
      <c r="C35" s="6">
        <v>1</v>
      </c>
      <c r="D35" s="6" t="s">
        <v>192</v>
      </c>
      <c r="E35" s="6" t="s">
        <v>181</v>
      </c>
      <c r="F35" s="28"/>
      <c r="G35" s="28"/>
      <c r="H35" s="28"/>
      <c r="I35" s="6" t="s">
        <v>182</v>
      </c>
      <c r="J35" s="28"/>
      <c r="K35" s="6">
        <v>2</v>
      </c>
      <c r="L35" s="6" t="s">
        <v>193</v>
      </c>
      <c r="M35" s="6" t="s">
        <v>60</v>
      </c>
      <c r="N35" s="6" t="s">
        <v>52</v>
      </c>
      <c r="O35" s="16" t="s">
        <v>53</v>
      </c>
      <c r="P35" s="17" t="s">
        <v>39</v>
      </c>
      <c r="Q35" s="17">
        <v>2015</v>
      </c>
      <c r="R35" s="6" t="s">
        <v>194</v>
      </c>
      <c r="S35" s="6" t="s">
        <v>194</v>
      </c>
      <c r="T35" s="18">
        <v>172</v>
      </c>
      <c r="U35" s="14">
        <v>7.0300000000000001E-2</v>
      </c>
      <c r="V35" s="12" t="s">
        <v>195</v>
      </c>
      <c r="W35" s="12" t="s">
        <v>195</v>
      </c>
      <c r="X35" s="12" t="s">
        <v>196</v>
      </c>
      <c r="Y35" s="24"/>
      <c r="Z35" s="25"/>
      <c r="AA35" s="25"/>
      <c r="AB35" s="14" t="str">
        <f t="shared" si="2"/>
        <v xml:space="preserve"> </v>
      </c>
      <c r="AC35" s="14" t="str">
        <f t="shared" si="3"/>
        <v xml:space="preserve"> </v>
      </c>
    </row>
    <row r="36" spans="1:29" ht="45" x14ac:dyDescent="0.2">
      <c r="A36" s="6">
        <v>1002</v>
      </c>
      <c r="B36" s="6" t="s">
        <v>57</v>
      </c>
      <c r="C36" s="6">
        <v>1</v>
      </c>
      <c r="D36" s="6" t="s">
        <v>197</v>
      </c>
      <c r="E36" s="6" t="s">
        <v>181</v>
      </c>
      <c r="F36" s="28"/>
      <c r="G36" s="28"/>
      <c r="H36" s="28"/>
      <c r="I36" s="6" t="s">
        <v>182</v>
      </c>
      <c r="J36" s="28"/>
      <c r="K36" s="6">
        <v>2</v>
      </c>
      <c r="L36" s="6" t="s">
        <v>198</v>
      </c>
      <c r="M36" s="6">
        <v>0</v>
      </c>
      <c r="N36" s="6" t="s">
        <v>52</v>
      </c>
      <c r="O36" s="16" t="s">
        <v>53</v>
      </c>
      <c r="P36" s="17" t="s">
        <v>39</v>
      </c>
      <c r="Q36" s="17">
        <v>2015</v>
      </c>
      <c r="R36" s="6" t="s">
        <v>199</v>
      </c>
      <c r="S36" s="6" t="s">
        <v>199</v>
      </c>
      <c r="T36" s="18">
        <v>172</v>
      </c>
      <c r="U36" s="14">
        <v>1</v>
      </c>
      <c r="V36" s="12" t="s">
        <v>200</v>
      </c>
      <c r="W36" s="12" t="s">
        <v>200</v>
      </c>
      <c r="X36" s="12" t="s">
        <v>201</v>
      </c>
      <c r="Y36" s="24"/>
      <c r="Z36" s="25"/>
      <c r="AA36" s="25"/>
      <c r="AB36" s="14" t="str">
        <f t="shared" si="2"/>
        <v xml:space="preserve"> </v>
      </c>
      <c r="AC36" s="14" t="str">
        <f t="shared" si="3"/>
        <v xml:space="preserve"> </v>
      </c>
    </row>
    <row r="37" spans="1:29" ht="67.5" x14ac:dyDescent="0.2">
      <c r="A37" s="6">
        <v>1002</v>
      </c>
      <c r="B37" s="6" t="s">
        <v>64</v>
      </c>
      <c r="C37" s="6">
        <v>1</v>
      </c>
      <c r="D37" s="6" t="s">
        <v>202</v>
      </c>
      <c r="E37" s="6" t="s">
        <v>181</v>
      </c>
      <c r="F37" s="28"/>
      <c r="G37" s="28"/>
      <c r="H37" s="28"/>
      <c r="I37" s="6" t="s">
        <v>182</v>
      </c>
      <c r="J37" s="28"/>
      <c r="K37" s="6">
        <v>2</v>
      </c>
      <c r="L37" s="6" t="s">
        <v>203</v>
      </c>
      <c r="M37" s="6" t="s">
        <v>60</v>
      </c>
      <c r="N37" s="6" t="s">
        <v>52</v>
      </c>
      <c r="O37" s="16" t="s">
        <v>53</v>
      </c>
      <c r="P37" s="17" t="s">
        <v>39</v>
      </c>
      <c r="Q37" s="17">
        <v>2015</v>
      </c>
      <c r="R37" s="6" t="s">
        <v>204</v>
      </c>
      <c r="S37" s="6" t="s">
        <v>204</v>
      </c>
      <c r="T37" s="18">
        <v>0</v>
      </c>
      <c r="U37" s="14">
        <v>0</v>
      </c>
      <c r="V37" s="12" t="s">
        <v>205</v>
      </c>
      <c r="W37" s="12" t="s">
        <v>205</v>
      </c>
      <c r="X37" s="12" t="s">
        <v>206</v>
      </c>
      <c r="Y37" s="24"/>
      <c r="Z37" s="25"/>
      <c r="AA37" s="25"/>
      <c r="AB37" s="14" t="str">
        <f t="shared" si="2"/>
        <v xml:space="preserve"> </v>
      </c>
      <c r="AC37" s="14" t="str">
        <f t="shared" si="3"/>
        <v xml:space="preserve"> </v>
      </c>
    </row>
    <row r="38" spans="1:29" ht="67.5" x14ac:dyDescent="0.2">
      <c r="A38" s="6">
        <v>1002</v>
      </c>
      <c r="B38" s="6" t="s">
        <v>70</v>
      </c>
      <c r="C38" s="6">
        <v>1</v>
      </c>
      <c r="D38" s="6" t="s">
        <v>207</v>
      </c>
      <c r="E38" s="6" t="s">
        <v>181</v>
      </c>
      <c r="F38" s="28"/>
      <c r="G38" s="28"/>
      <c r="H38" s="28"/>
      <c r="I38" s="6" t="s">
        <v>182</v>
      </c>
      <c r="J38" s="28"/>
      <c r="K38" s="6">
        <v>2</v>
      </c>
      <c r="L38" s="6" t="s">
        <v>208</v>
      </c>
      <c r="M38" s="6" t="s">
        <v>60</v>
      </c>
      <c r="N38" s="6" t="s">
        <v>52</v>
      </c>
      <c r="O38" s="16" t="s">
        <v>53</v>
      </c>
      <c r="P38" s="17" t="s">
        <v>39</v>
      </c>
      <c r="Q38" s="17">
        <v>2015</v>
      </c>
      <c r="R38" s="6" t="s">
        <v>209</v>
      </c>
      <c r="S38" s="6" t="s">
        <v>209</v>
      </c>
      <c r="T38" s="18">
        <v>0</v>
      </c>
      <c r="U38" s="14">
        <v>0</v>
      </c>
      <c r="V38" s="12" t="s">
        <v>205</v>
      </c>
      <c r="W38" s="12" t="s">
        <v>205</v>
      </c>
      <c r="X38" s="12" t="s">
        <v>210</v>
      </c>
      <c r="Y38" s="24"/>
      <c r="Z38" s="25"/>
      <c r="AA38" s="25"/>
      <c r="AB38" s="14" t="str">
        <f t="shared" si="2"/>
        <v xml:space="preserve"> </v>
      </c>
      <c r="AC38" s="14" t="str">
        <f t="shared" si="3"/>
        <v xml:space="preserve"> </v>
      </c>
    </row>
    <row r="39" spans="1:29" ht="67.5" x14ac:dyDescent="0.2">
      <c r="A39" s="6">
        <v>1002</v>
      </c>
      <c r="B39" s="6" t="s">
        <v>76</v>
      </c>
      <c r="C39" s="6">
        <v>1</v>
      </c>
      <c r="D39" s="6" t="s">
        <v>211</v>
      </c>
      <c r="E39" s="6" t="s">
        <v>181</v>
      </c>
      <c r="F39" s="28"/>
      <c r="G39" s="28"/>
      <c r="H39" s="28"/>
      <c r="I39" s="6" t="s">
        <v>182</v>
      </c>
      <c r="J39" s="28"/>
      <c r="K39" s="6">
        <v>2</v>
      </c>
      <c r="L39" s="6" t="s">
        <v>212</v>
      </c>
      <c r="M39" s="6" t="s">
        <v>60</v>
      </c>
      <c r="N39" s="6" t="s">
        <v>52</v>
      </c>
      <c r="O39" s="16" t="s">
        <v>53</v>
      </c>
      <c r="P39" s="17" t="s">
        <v>39</v>
      </c>
      <c r="Q39" s="17">
        <v>2015</v>
      </c>
      <c r="R39" s="6" t="s">
        <v>213</v>
      </c>
      <c r="S39" s="6" t="s">
        <v>213</v>
      </c>
      <c r="T39" s="18">
        <v>0</v>
      </c>
      <c r="U39" s="14">
        <v>0</v>
      </c>
      <c r="V39" s="12" t="s">
        <v>205</v>
      </c>
      <c r="W39" s="12" t="s">
        <v>205</v>
      </c>
      <c r="X39" s="12" t="s">
        <v>206</v>
      </c>
      <c r="Y39" s="24"/>
      <c r="Z39" s="25"/>
      <c r="AA39" s="25"/>
      <c r="AB39" s="14" t="str">
        <f t="shared" si="2"/>
        <v xml:space="preserve"> </v>
      </c>
      <c r="AC39" s="14" t="str">
        <f t="shared" si="3"/>
        <v xml:space="preserve"> </v>
      </c>
    </row>
    <row r="40" spans="1:29" ht="67.5" x14ac:dyDescent="0.2">
      <c r="A40" s="6">
        <v>1002</v>
      </c>
      <c r="B40" s="6" t="s">
        <v>214</v>
      </c>
      <c r="C40" s="6">
        <v>1</v>
      </c>
      <c r="D40" s="6" t="s">
        <v>215</v>
      </c>
      <c r="E40" s="6" t="s">
        <v>181</v>
      </c>
      <c r="F40" s="28"/>
      <c r="G40" s="28"/>
      <c r="H40" s="28"/>
      <c r="I40" s="6" t="s">
        <v>182</v>
      </c>
      <c r="J40" s="28"/>
      <c r="K40" s="6">
        <v>2</v>
      </c>
      <c r="L40" s="6" t="s">
        <v>216</v>
      </c>
      <c r="M40" s="6" t="s">
        <v>60</v>
      </c>
      <c r="N40" s="6" t="s">
        <v>52</v>
      </c>
      <c r="O40" s="6" t="s">
        <v>53</v>
      </c>
      <c r="P40" s="6" t="s">
        <v>39</v>
      </c>
      <c r="Q40" s="6">
        <v>2015</v>
      </c>
      <c r="R40" s="6" t="s">
        <v>217</v>
      </c>
      <c r="S40" s="6" t="s">
        <v>217</v>
      </c>
      <c r="T40" s="16">
        <v>0</v>
      </c>
      <c r="U40" s="11">
        <v>0</v>
      </c>
      <c r="V40" s="6" t="s">
        <v>205</v>
      </c>
      <c r="W40" s="6" t="s">
        <v>205</v>
      </c>
      <c r="X40" s="12" t="s">
        <v>206</v>
      </c>
      <c r="Y40" s="25"/>
      <c r="Z40" s="24"/>
      <c r="AA40" s="24"/>
      <c r="AB40" s="14" t="str">
        <f t="shared" si="2"/>
        <v xml:space="preserve"> </v>
      </c>
      <c r="AC40" s="14" t="str">
        <f t="shared" si="3"/>
        <v xml:space="preserve"> </v>
      </c>
    </row>
    <row r="41" spans="1:29" ht="67.5" x14ac:dyDescent="0.2">
      <c r="A41" s="6">
        <v>1002</v>
      </c>
      <c r="B41" s="6" t="s">
        <v>79</v>
      </c>
      <c r="C41" s="6">
        <v>1</v>
      </c>
      <c r="D41" s="6" t="s">
        <v>218</v>
      </c>
      <c r="E41" s="6" t="s">
        <v>181</v>
      </c>
      <c r="F41" s="28"/>
      <c r="G41" s="28"/>
      <c r="H41" s="28"/>
      <c r="I41" s="6" t="s">
        <v>182</v>
      </c>
      <c r="J41" s="28"/>
      <c r="K41" s="6">
        <v>2</v>
      </c>
      <c r="L41" s="6" t="s">
        <v>219</v>
      </c>
      <c r="M41" s="6" t="s">
        <v>60</v>
      </c>
      <c r="N41" s="6" t="s">
        <v>52</v>
      </c>
      <c r="O41" s="6" t="s">
        <v>53</v>
      </c>
      <c r="P41" s="6" t="s">
        <v>39</v>
      </c>
      <c r="Q41" s="6">
        <v>2015</v>
      </c>
      <c r="R41" s="6" t="s">
        <v>220</v>
      </c>
      <c r="S41" s="6" t="s">
        <v>220</v>
      </c>
      <c r="T41" s="16">
        <v>0</v>
      </c>
      <c r="U41" s="11">
        <v>0</v>
      </c>
      <c r="V41" s="6" t="s">
        <v>205</v>
      </c>
      <c r="W41" s="6" t="s">
        <v>205</v>
      </c>
      <c r="X41" s="12" t="s">
        <v>221</v>
      </c>
      <c r="Y41" s="25"/>
      <c r="Z41" s="24"/>
      <c r="AA41" s="24"/>
      <c r="AB41" s="14" t="str">
        <f t="shared" si="2"/>
        <v xml:space="preserve"> </v>
      </c>
      <c r="AC41" s="14" t="str">
        <f t="shared" si="3"/>
        <v xml:space="preserve"> </v>
      </c>
    </row>
    <row r="42" spans="1:29" ht="78.75" x14ac:dyDescent="0.2">
      <c r="A42" s="6">
        <v>1002</v>
      </c>
      <c r="B42" s="6" t="s">
        <v>86</v>
      </c>
      <c r="C42" s="6">
        <v>1</v>
      </c>
      <c r="D42" s="6" t="s">
        <v>222</v>
      </c>
      <c r="E42" s="6" t="s">
        <v>181</v>
      </c>
      <c r="F42" s="28"/>
      <c r="G42" s="28"/>
      <c r="H42" s="28"/>
      <c r="I42" s="6" t="s">
        <v>182</v>
      </c>
      <c r="J42" s="28"/>
      <c r="K42" s="6">
        <v>2</v>
      </c>
      <c r="L42" s="6" t="s">
        <v>223</v>
      </c>
      <c r="M42" s="6" t="s">
        <v>60</v>
      </c>
      <c r="N42" s="6" t="s">
        <v>52</v>
      </c>
      <c r="O42" s="6" t="s">
        <v>53</v>
      </c>
      <c r="P42" s="6" t="s">
        <v>39</v>
      </c>
      <c r="Q42" s="6">
        <v>2015</v>
      </c>
      <c r="R42" s="6" t="s">
        <v>224</v>
      </c>
      <c r="S42" s="6" t="s">
        <v>224</v>
      </c>
      <c r="T42" s="16">
        <v>0</v>
      </c>
      <c r="U42" s="11">
        <v>0</v>
      </c>
      <c r="V42" s="6" t="s">
        <v>205</v>
      </c>
      <c r="W42" s="6" t="s">
        <v>205</v>
      </c>
      <c r="X42" s="12" t="s">
        <v>225</v>
      </c>
      <c r="Y42" s="25"/>
      <c r="Z42" s="24"/>
      <c r="AA42" s="24"/>
      <c r="AB42" s="14" t="str">
        <f t="shared" si="2"/>
        <v xml:space="preserve"> </v>
      </c>
      <c r="AC42" s="14" t="str">
        <f t="shared" si="3"/>
        <v xml:space="preserve"> </v>
      </c>
    </row>
    <row r="43" spans="1:29" ht="67.5" x14ac:dyDescent="0.2">
      <c r="A43" s="6">
        <v>1002</v>
      </c>
      <c r="B43" s="6" t="s">
        <v>91</v>
      </c>
      <c r="C43" s="6">
        <v>1</v>
      </c>
      <c r="D43" s="6" t="s">
        <v>226</v>
      </c>
      <c r="E43" s="6" t="s">
        <v>181</v>
      </c>
      <c r="F43" s="28"/>
      <c r="G43" s="28"/>
      <c r="H43" s="28"/>
      <c r="I43" s="6" t="s">
        <v>182</v>
      </c>
      <c r="J43" s="28"/>
      <c r="K43" s="6">
        <v>2</v>
      </c>
      <c r="L43" s="6" t="s">
        <v>227</v>
      </c>
      <c r="M43" s="6" t="s">
        <v>60</v>
      </c>
      <c r="N43" s="6" t="s">
        <v>52</v>
      </c>
      <c r="O43" s="6" t="s">
        <v>53</v>
      </c>
      <c r="P43" s="6" t="s">
        <v>39</v>
      </c>
      <c r="Q43" s="6">
        <v>2015</v>
      </c>
      <c r="R43" s="6" t="s">
        <v>228</v>
      </c>
      <c r="S43" s="6" t="s">
        <v>228</v>
      </c>
      <c r="T43" s="16">
        <v>0</v>
      </c>
      <c r="U43" s="11">
        <v>0</v>
      </c>
      <c r="V43" s="6" t="s">
        <v>205</v>
      </c>
      <c r="W43" s="6" t="s">
        <v>205</v>
      </c>
      <c r="X43" s="12" t="s">
        <v>225</v>
      </c>
      <c r="Y43" s="25"/>
      <c r="Z43" s="24"/>
      <c r="AA43" s="24"/>
      <c r="AB43" s="14" t="str">
        <f t="shared" si="2"/>
        <v xml:space="preserve"> </v>
      </c>
      <c r="AC43" s="14" t="str">
        <f t="shared" si="3"/>
        <v xml:space="preserve"> </v>
      </c>
    </row>
    <row r="44" spans="1:29" ht="90" x14ac:dyDescent="0.2">
      <c r="A44" s="6">
        <v>1002</v>
      </c>
      <c r="B44" s="6" t="s">
        <v>96</v>
      </c>
      <c r="C44" s="6">
        <v>1</v>
      </c>
      <c r="D44" s="6" t="s">
        <v>229</v>
      </c>
      <c r="E44" s="6" t="s">
        <v>181</v>
      </c>
      <c r="F44" s="28"/>
      <c r="G44" s="28"/>
      <c r="H44" s="28"/>
      <c r="I44" s="6" t="s">
        <v>182</v>
      </c>
      <c r="J44" s="28"/>
      <c r="K44" s="6">
        <v>2</v>
      </c>
      <c r="L44" s="6" t="s">
        <v>230</v>
      </c>
      <c r="M44" s="6" t="s">
        <v>60</v>
      </c>
      <c r="N44" s="6" t="s">
        <v>52</v>
      </c>
      <c r="O44" s="6" t="s">
        <v>53</v>
      </c>
      <c r="P44" s="6" t="s">
        <v>39</v>
      </c>
      <c r="Q44" s="6">
        <v>2015</v>
      </c>
      <c r="R44" s="6" t="s">
        <v>231</v>
      </c>
      <c r="S44" s="6" t="s">
        <v>231</v>
      </c>
      <c r="T44" s="16">
        <v>0</v>
      </c>
      <c r="U44" s="11">
        <v>0</v>
      </c>
      <c r="V44" s="6" t="s">
        <v>205</v>
      </c>
      <c r="W44" s="6" t="s">
        <v>205</v>
      </c>
      <c r="X44" s="12" t="s">
        <v>210</v>
      </c>
      <c r="Y44" s="25"/>
      <c r="Z44" s="24"/>
      <c r="AA44" s="24"/>
      <c r="AB44" s="14" t="str">
        <f t="shared" si="2"/>
        <v xml:space="preserve"> </v>
      </c>
      <c r="AC44" s="14" t="str">
        <f t="shared" si="3"/>
        <v xml:space="preserve"> </v>
      </c>
    </row>
    <row r="45" spans="1:29" ht="56.25" x14ac:dyDescent="0.2">
      <c r="A45" s="6">
        <v>1002</v>
      </c>
      <c r="B45" s="6" t="s">
        <v>101</v>
      </c>
      <c r="C45" s="6">
        <v>1</v>
      </c>
      <c r="D45" s="6" t="s">
        <v>232</v>
      </c>
      <c r="E45" s="6" t="s">
        <v>181</v>
      </c>
      <c r="F45" s="28"/>
      <c r="G45" s="28"/>
      <c r="H45" s="28"/>
      <c r="I45" s="7" t="s">
        <v>182</v>
      </c>
      <c r="J45" s="28"/>
      <c r="K45" s="7">
        <v>2</v>
      </c>
      <c r="L45" s="8" t="s">
        <v>233</v>
      </c>
      <c r="M45" s="9" t="s">
        <v>60</v>
      </c>
      <c r="N45" s="9" t="s">
        <v>52</v>
      </c>
      <c r="O45" s="9" t="s">
        <v>53</v>
      </c>
      <c r="P45" s="10" t="s">
        <v>39</v>
      </c>
      <c r="Q45" s="9">
        <v>2015</v>
      </c>
      <c r="R45" s="9" t="s">
        <v>234</v>
      </c>
      <c r="S45" s="9" t="s">
        <v>234</v>
      </c>
      <c r="T45" s="9">
        <v>0</v>
      </c>
      <c r="U45" s="11">
        <v>0</v>
      </c>
      <c r="V45" s="9" t="s">
        <v>205</v>
      </c>
      <c r="W45" s="9" t="s">
        <v>205</v>
      </c>
      <c r="X45" s="12" t="s">
        <v>225</v>
      </c>
      <c r="Y45" s="13"/>
      <c r="Z45" s="13"/>
      <c r="AA45" s="13"/>
      <c r="AB45" s="14" t="str">
        <f t="shared" si="2"/>
        <v xml:space="preserve"> </v>
      </c>
      <c r="AC45" s="14" t="str">
        <f t="shared" si="3"/>
        <v xml:space="preserve"> </v>
      </c>
    </row>
    <row r="46" spans="1:29" ht="78.75" x14ac:dyDescent="0.2">
      <c r="A46" s="6">
        <v>1002</v>
      </c>
      <c r="B46" s="6" t="s">
        <v>106</v>
      </c>
      <c r="C46" s="6">
        <v>1</v>
      </c>
      <c r="D46" s="6" t="s">
        <v>235</v>
      </c>
      <c r="E46" s="6" t="s">
        <v>181</v>
      </c>
      <c r="F46" s="28"/>
      <c r="G46" s="28"/>
      <c r="H46" s="28"/>
      <c r="I46" s="7" t="s">
        <v>182</v>
      </c>
      <c r="J46" s="28"/>
      <c r="K46" s="7">
        <v>2</v>
      </c>
      <c r="L46" s="8" t="s">
        <v>236</v>
      </c>
      <c r="M46" s="9" t="s">
        <v>60</v>
      </c>
      <c r="N46" s="9" t="s">
        <v>52</v>
      </c>
      <c r="O46" s="9" t="s">
        <v>53</v>
      </c>
      <c r="P46" s="10" t="s">
        <v>39</v>
      </c>
      <c r="Q46" s="9">
        <v>2015</v>
      </c>
      <c r="R46" s="9" t="s">
        <v>237</v>
      </c>
      <c r="S46" s="9" t="s">
        <v>237</v>
      </c>
      <c r="T46" s="9">
        <v>0</v>
      </c>
      <c r="U46" s="11">
        <v>0</v>
      </c>
      <c r="V46" s="9" t="s">
        <v>205</v>
      </c>
      <c r="W46" s="9" t="s">
        <v>205</v>
      </c>
      <c r="X46" s="12" t="s">
        <v>238</v>
      </c>
      <c r="Y46" s="13"/>
      <c r="Z46" s="13"/>
      <c r="AA46" s="13"/>
      <c r="AB46" s="14" t="str">
        <f t="shared" si="2"/>
        <v xml:space="preserve"> </v>
      </c>
      <c r="AC46" s="14" t="str">
        <f t="shared" si="3"/>
        <v xml:space="preserve"> </v>
      </c>
    </row>
    <row r="47" spans="1:29" ht="56.25" x14ac:dyDescent="0.2">
      <c r="A47" s="6">
        <v>1002</v>
      </c>
      <c r="B47" s="6" t="s">
        <v>114</v>
      </c>
      <c r="C47" s="6">
        <v>1</v>
      </c>
      <c r="D47" s="6" t="s">
        <v>239</v>
      </c>
      <c r="E47" s="6" t="s">
        <v>181</v>
      </c>
      <c r="F47" s="28"/>
      <c r="G47" s="28"/>
      <c r="H47" s="28"/>
      <c r="I47" s="7" t="s">
        <v>182</v>
      </c>
      <c r="J47" s="28"/>
      <c r="K47" s="7">
        <v>2</v>
      </c>
      <c r="L47" s="8" t="s">
        <v>240</v>
      </c>
      <c r="M47" s="9" t="s">
        <v>60</v>
      </c>
      <c r="N47" s="9" t="s">
        <v>52</v>
      </c>
      <c r="O47" s="9" t="s">
        <v>53</v>
      </c>
      <c r="P47" s="10" t="s">
        <v>39</v>
      </c>
      <c r="Q47" s="9">
        <v>2015</v>
      </c>
      <c r="R47" s="9" t="s">
        <v>241</v>
      </c>
      <c r="S47" s="9" t="s">
        <v>241</v>
      </c>
      <c r="T47" s="9">
        <v>0</v>
      </c>
      <c r="U47" s="11">
        <v>0</v>
      </c>
      <c r="V47" s="9" t="s">
        <v>205</v>
      </c>
      <c r="W47" s="9" t="s">
        <v>205</v>
      </c>
      <c r="X47" s="12" t="s">
        <v>238</v>
      </c>
      <c r="Y47" s="13"/>
      <c r="Z47" s="13"/>
      <c r="AA47" s="13"/>
      <c r="AB47" s="14" t="str">
        <f t="shared" si="2"/>
        <v xml:space="preserve"> </v>
      </c>
      <c r="AC47" s="14" t="str">
        <f t="shared" si="3"/>
        <v xml:space="preserve"> </v>
      </c>
    </row>
    <row r="48" spans="1:29" ht="56.25" x14ac:dyDescent="0.2">
      <c r="A48" s="6">
        <v>1002</v>
      </c>
      <c r="B48" s="6" t="s">
        <v>119</v>
      </c>
      <c r="C48" s="6">
        <v>1</v>
      </c>
      <c r="D48" s="6" t="s">
        <v>242</v>
      </c>
      <c r="E48" s="6" t="s">
        <v>181</v>
      </c>
      <c r="F48" s="28"/>
      <c r="G48" s="28"/>
      <c r="H48" s="28"/>
      <c r="I48" s="7" t="s">
        <v>182</v>
      </c>
      <c r="J48" s="28"/>
      <c r="K48" s="7">
        <v>2</v>
      </c>
      <c r="L48" s="8" t="s">
        <v>243</v>
      </c>
      <c r="M48" s="9" t="s">
        <v>60</v>
      </c>
      <c r="N48" s="9" t="s">
        <v>52</v>
      </c>
      <c r="O48" s="9" t="s">
        <v>53</v>
      </c>
      <c r="P48" s="10" t="s">
        <v>39</v>
      </c>
      <c r="Q48" s="9">
        <v>2015</v>
      </c>
      <c r="R48" s="9" t="s">
        <v>244</v>
      </c>
      <c r="S48" s="9" t="s">
        <v>244</v>
      </c>
      <c r="T48" s="9">
        <v>0</v>
      </c>
      <c r="U48" s="11">
        <v>0</v>
      </c>
      <c r="V48" s="9" t="s">
        <v>245</v>
      </c>
      <c r="W48" s="9" t="s">
        <v>245</v>
      </c>
      <c r="X48" s="12" t="s">
        <v>246</v>
      </c>
      <c r="Y48" s="13"/>
      <c r="Z48" s="13"/>
      <c r="AA48" s="13"/>
      <c r="AB48" s="14" t="str">
        <f t="shared" si="2"/>
        <v xml:space="preserve"> </v>
      </c>
      <c r="AC48" s="14" t="str">
        <f t="shared" si="3"/>
        <v xml:space="preserve"> </v>
      </c>
    </row>
    <row r="49" spans="1:29" ht="56.25" x14ac:dyDescent="0.2">
      <c r="A49" s="6">
        <v>1002</v>
      </c>
      <c r="B49" s="6" t="s">
        <v>247</v>
      </c>
      <c r="C49" s="6">
        <v>1</v>
      </c>
      <c r="D49" s="6" t="s">
        <v>248</v>
      </c>
      <c r="E49" s="6" t="s">
        <v>181</v>
      </c>
      <c r="F49" s="28"/>
      <c r="G49" s="28"/>
      <c r="H49" s="28"/>
      <c r="I49" s="7" t="s">
        <v>182</v>
      </c>
      <c r="J49" s="28"/>
      <c r="K49" s="7">
        <v>2</v>
      </c>
      <c r="L49" s="8" t="s">
        <v>249</v>
      </c>
      <c r="M49" s="9" t="s">
        <v>60</v>
      </c>
      <c r="N49" s="9" t="s">
        <v>52</v>
      </c>
      <c r="O49" s="9" t="s">
        <v>53</v>
      </c>
      <c r="P49" s="10" t="s">
        <v>39</v>
      </c>
      <c r="Q49" s="9">
        <v>2015</v>
      </c>
      <c r="R49" s="9" t="s">
        <v>250</v>
      </c>
      <c r="S49" s="9" t="s">
        <v>250</v>
      </c>
      <c r="T49" s="9">
        <v>0</v>
      </c>
      <c r="U49" s="11">
        <v>0</v>
      </c>
      <c r="V49" s="9" t="s">
        <v>205</v>
      </c>
      <c r="W49" s="9" t="s">
        <v>205</v>
      </c>
      <c r="X49" s="12" t="s">
        <v>246</v>
      </c>
      <c r="Y49" s="13"/>
      <c r="Z49" s="13"/>
      <c r="AA49" s="13"/>
      <c r="AB49" s="14" t="str">
        <f t="shared" si="2"/>
        <v xml:space="preserve"> </v>
      </c>
      <c r="AC49" s="14" t="str">
        <f t="shared" si="3"/>
        <v xml:space="preserve"> </v>
      </c>
    </row>
    <row r="50" spans="1:29" ht="78.75" x14ac:dyDescent="0.2">
      <c r="A50" s="6">
        <v>1002</v>
      </c>
      <c r="B50" s="6" t="s">
        <v>125</v>
      </c>
      <c r="C50" s="6">
        <v>1</v>
      </c>
      <c r="D50" s="6" t="s">
        <v>251</v>
      </c>
      <c r="E50" s="6" t="s">
        <v>181</v>
      </c>
      <c r="F50" s="28"/>
      <c r="G50" s="28"/>
      <c r="H50" s="28"/>
      <c r="I50" s="7" t="s">
        <v>182</v>
      </c>
      <c r="J50" s="28"/>
      <c r="K50" s="7">
        <v>2</v>
      </c>
      <c r="L50" s="8" t="s">
        <v>252</v>
      </c>
      <c r="M50" s="9" t="s">
        <v>60</v>
      </c>
      <c r="N50" s="9" t="s">
        <v>52</v>
      </c>
      <c r="O50" s="9" t="s">
        <v>53</v>
      </c>
      <c r="P50" s="10" t="s">
        <v>39</v>
      </c>
      <c r="Q50" s="9">
        <v>2015</v>
      </c>
      <c r="R50" s="9" t="s">
        <v>253</v>
      </c>
      <c r="S50" s="9" t="s">
        <v>253</v>
      </c>
      <c r="T50" s="9">
        <v>525</v>
      </c>
      <c r="U50" s="11">
        <v>4.5199999999999997E-2</v>
      </c>
      <c r="V50" s="9" t="s">
        <v>254</v>
      </c>
      <c r="W50" s="9" t="s">
        <v>254</v>
      </c>
      <c r="X50" s="12" t="s">
        <v>238</v>
      </c>
      <c r="Y50" s="13"/>
      <c r="Z50" s="13"/>
      <c r="AA50" s="13"/>
      <c r="AB50" s="14" t="str">
        <f t="shared" si="2"/>
        <v xml:space="preserve"> </v>
      </c>
      <c r="AC50" s="14" t="str">
        <f t="shared" si="3"/>
        <v xml:space="preserve"> </v>
      </c>
    </row>
    <row r="51" spans="1:29" ht="67.5" x14ac:dyDescent="0.2">
      <c r="A51" s="6">
        <v>1002</v>
      </c>
      <c r="B51" s="6" t="s">
        <v>132</v>
      </c>
      <c r="C51" s="6">
        <v>1</v>
      </c>
      <c r="D51" s="6" t="s">
        <v>255</v>
      </c>
      <c r="E51" s="6" t="s">
        <v>181</v>
      </c>
      <c r="F51" s="28"/>
      <c r="G51" s="28"/>
      <c r="H51" s="28"/>
      <c r="I51" s="7" t="s">
        <v>182</v>
      </c>
      <c r="J51" s="28"/>
      <c r="K51" s="7">
        <v>2</v>
      </c>
      <c r="L51" s="8" t="s">
        <v>256</v>
      </c>
      <c r="M51" s="9" t="s">
        <v>60</v>
      </c>
      <c r="N51" s="9" t="s">
        <v>52</v>
      </c>
      <c r="O51" s="9" t="s">
        <v>53</v>
      </c>
      <c r="P51" s="10" t="s">
        <v>39</v>
      </c>
      <c r="Q51" s="9">
        <v>2015</v>
      </c>
      <c r="R51" s="9" t="s">
        <v>257</v>
      </c>
      <c r="S51" s="9" t="s">
        <v>257</v>
      </c>
      <c r="T51" s="9">
        <v>0</v>
      </c>
      <c r="U51" s="11">
        <v>0</v>
      </c>
      <c r="V51" s="9" t="s">
        <v>254</v>
      </c>
      <c r="W51" s="9" t="s">
        <v>254</v>
      </c>
      <c r="X51" s="12" t="s">
        <v>258</v>
      </c>
      <c r="Y51" s="13"/>
      <c r="Z51" s="13"/>
      <c r="AA51" s="13"/>
      <c r="AB51" s="14" t="str">
        <f t="shared" si="2"/>
        <v xml:space="preserve"> </v>
      </c>
      <c r="AC51" s="14" t="str">
        <f t="shared" si="3"/>
        <v xml:space="preserve"> </v>
      </c>
    </row>
    <row r="52" spans="1:29" ht="78.75" x14ac:dyDescent="0.2">
      <c r="A52" s="6">
        <v>1002</v>
      </c>
      <c r="B52" s="6" t="s">
        <v>137</v>
      </c>
      <c r="C52" s="6">
        <v>1</v>
      </c>
      <c r="D52" s="6" t="s">
        <v>259</v>
      </c>
      <c r="E52" s="6" t="s">
        <v>181</v>
      </c>
      <c r="F52" s="28"/>
      <c r="G52" s="28"/>
      <c r="H52" s="28"/>
      <c r="I52" s="7" t="s">
        <v>182</v>
      </c>
      <c r="J52" s="28"/>
      <c r="K52" s="7">
        <v>2</v>
      </c>
      <c r="L52" s="8" t="s">
        <v>260</v>
      </c>
      <c r="M52" s="9" t="s">
        <v>60</v>
      </c>
      <c r="N52" s="9" t="s">
        <v>52</v>
      </c>
      <c r="O52" s="9" t="s">
        <v>53</v>
      </c>
      <c r="P52" s="10" t="s">
        <v>39</v>
      </c>
      <c r="Q52" s="9">
        <v>2015</v>
      </c>
      <c r="R52" s="9" t="s">
        <v>261</v>
      </c>
      <c r="S52" s="9" t="s">
        <v>261</v>
      </c>
      <c r="T52" s="9">
        <v>25</v>
      </c>
      <c r="U52" s="11">
        <v>0.25</v>
      </c>
      <c r="V52" s="9" t="s">
        <v>254</v>
      </c>
      <c r="W52" s="9" t="s">
        <v>254</v>
      </c>
      <c r="X52" s="12" t="s">
        <v>262</v>
      </c>
      <c r="Y52" s="13"/>
      <c r="Z52" s="13"/>
      <c r="AA52" s="13"/>
      <c r="AB52" s="14" t="str">
        <f t="shared" si="2"/>
        <v xml:space="preserve"> </v>
      </c>
      <c r="AC52" s="14" t="str">
        <f t="shared" si="3"/>
        <v xml:space="preserve"> </v>
      </c>
    </row>
    <row r="53" spans="1:29" ht="56.25" x14ac:dyDescent="0.2">
      <c r="A53" s="6">
        <v>1002</v>
      </c>
      <c r="B53" s="6" t="s">
        <v>142</v>
      </c>
      <c r="C53" s="6">
        <v>1</v>
      </c>
      <c r="D53" s="6" t="s">
        <v>263</v>
      </c>
      <c r="E53" s="6" t="s">
        <v>181</v>
      </c>
      <c r="F53" s="28"/>
      <c r="G53" s="28"/>
      <c r="H53" s="28"/>
      <c r="I53" s="7" t="s">
        <v>182</v>
      </c>
      <c r="J53" s="28"/>
      <c r="K53" s="7">
        <v>2</v>
      </c>
      <c r="L53" s="8" t="s">
        <v>264</v>
      </c>
      <c r="M53" s="9" t="s">
        <v>60</v>
      </c>
      <c r="N53" s="9" t="s">
        <v>52</v>
      </c>
      <c r="O53" s="9" t="s">
        <v>53</v>
      </c>
      <c r="P53" s="10" t="s">
        <v>39</v>
      </c>
      <c r="Q53" s="9">
        <v>2015</v>
      </c>
      <c r="R53" s="9" t="s">
        <v>265</v>
      </c>
      <c r="S53" s="9" t="s">
        <v>265</v>
      </c>
      <c r="T53" s="9">
        <v>500</v>
      </c>
      <c r="U53" s="11">
        <v>1</v>
      </c>
      <c r="V53" s="9" t="s">
        <v>254</v>
      </c>
      <c r="W53" s="9" t="s">
        <v>254</v>
      </c>
      <c r="X53" s="12" t="s">
        <v>266</v>
      </c>
      <c r="Y53" s="13"/>
      <c r="Z53" s="13"/>
      <c r="AA53" s="13"/>
      <c r="AB53" s="14" t="str">
        <f t="shared" si="2"/>
        <v xml:space="preserve"> </v>
      </c>
      <c r="AC53" s="14" t="str">
        <f t="shared" si="3"/>
        <v xml:space="preserve"> </v>
      </c>
    </row>
    <row r="54" spans="1:29" x14ac:dyDescent="0.2">
      <c r="A54" s="30"/>
      <c r="B54" s="30"/>
      <c r="C54" s="30"/>
      <c r="D54" s="30"/>
      <c r="E54" s="30"/>
      <c r="F54" s="28"/>
      <c r="G54" s="28"/>
      <c r="H54" s="28"/>
      <c r="I54" s="30"/>
      <c r="J54" s="28"/>
      <c r="K54" s="30"/>
      <c r="L54" s="30"/>
      <c r="M54" s="30"/>
      <c r="N54" s="30"/>
      <c r="O54" s="30"/>
      <c r="P54" s="30"/>
      <c r="Q54" s="30"/>
      <c r="R54" s="30"/>
      <c r="S54" s="30"/>
      <c r="T54" s="30"/>
      <c r="U54" s="30"/>
      <c r="V54" s="30"/>
      <c r="W54" s="30"/>
      <c r="X54" s="30"/>
      <c r="Y54" s="31"/>
      <c r="Z54" s="31"/>
      <c r="AA54" s="31"/>
      <c r="AB54" s="32"/>
      <c r="AC54" s="32"/>
    </row>
    <row r="55" spans="1:29" ht="101.25" x14ac:dyDescent="0.2">
      <c r="A55" s="6">
        <v>1003</v>
      </c>
      <c r="B55" s="6" t="s">
        <v>31</v>
      </c>
      <c r="C55" s="6">
        <v>1</v>
      </c>
      <c r="D55" s="6" t="s">
        <v>267</v>
      </c>
      <c r="E55" s="6" t="s">
        <v>268</v>
      </c>
      <c r="F55" s="28"/>
      <c r="G55" s="28"/>
      <c r="H55" s="28"/>
      <c r="I55" s="7" t="s">
        <v>269</v>
      </c>
      <c r="J55" s="28"/>
      <c r="K55" s="7">
        <v>40</v>
      </c>
      <c r="L55" s="8" t="s">
        <v>270</v>
      </c>
      <c r="M55" s="9" t="s">
        <v>60</v>
      </c>
      <c r="N55" s="9" t="s">
        <v>37</v>
      </c>
      <c r="O55" s="9" t="s">
        <v>53</v>
      </c>
      <c r="P55" s="10" t="s">
        <v>39</v>
      </c>
      <c r="Q55" s="9">
        <v>2015</v>
      </c>
      <c r="R55" s="9" t="s">
        <v>271</v>
      </c>
      <c r="S55" s="9" t="s">
        <v>271</v>
      </c>
      <c r="T55" s="9">
        <v>30</v>
      </c>
      <c r="U55" s="11">
        <v>0.73170000000000002</v>
      </c>
      <c r="V55" s="9" t="s">
        <v>272</v>
      </c>
      <c r="W55" s="9" t="s">
        <v>272</v>
      </c>
      <c r="X55" s="12" t="s">
        <v>273</v>
      </c>
      <c r="Y55" s="13">
        <v>727643</v>
      </c>
      <c r="Z55" s="13">
        <v>727643</v>
      </c>
      <c r="AA55" s="13">
        <v>385580.24</v>
      </c>
      <c r="AB55" s="14">
        <f t="shared" ref="AB55:AB80" si="4">IF(AND(AA55&gt;0,Y55&gt;0),AA55/Y55," ")</f>
        <v>0.52990304311317504</v>
      </c>
      <c r="AC55" s="14">
        <f t="shared" ref="AC55:AC80" si="5">IF(AND(AA55&gt;0,Z55&gt;0),AA55/Z55," ")</f>
        <v>0.52990304311317504</v>
      </c>
    </row>
    <row r="56" spans="1:29" ht="101.25" x14ac:dyDescent="0.2">
      <c r="A56" s="6">
        <v>1003</v>
      </c>
      <c r="B56" s="6" t="s">
        <v>43</v>
      </c>
      <c r="C56" s="6">
        <v>1</v>
      </c>
      <c r="D56" s="6" t="s">
        <v>274</v>
      </c>
      <c r="E56" s="6" t="s">
        <v>268</v>
      </c>
      <c r="F56" s="28"/>
      <c r="G56" s="28"/>
      <c r="H56" s="28"/>
      <c r="I56" s="7" t="s">
        <v>269</v>
      </c>
      <c r="J56" s="28"/>
      <c r="K56" s="7">
        <v>40</v>
      </c>
      <c r="L56" s="8" t="s">
        <v>275</v>
      </c>
      <c r="M56" s="9" t="s">
        <v>60</v>
      </c>
      <c r="N56" s="9" t="s">
        <v>37</v>
      </c>
      <c r="O56" s="9" t="s">
        <v>53</v>
      </c>
      <c r="P56" s="10" t="s">
        <v>39</v>
      </c>
      <c r="Q56" s="9">
        <v>2015</v>
      </c>
      <c r="R56" s="9" t="s">
        <v>271</v>
      </c>
      <c r="S56" s="9" t="s">
        <v>271</v>
      </c>
      <c r="T56" s="9">
        <v>30</v>
      </c>
      <c r="U56" s="11">
        <v>0.73170000000000002</v>
      </c>
      <c r="V56" s="9" t="s">
        <v>272</v>
      </c>
      <c r="W56" s="9" t="s">
        <v>272</v>
      </c>
      <c r="X56" s="12" t="s">
        <v>276</v>
      </c>
      <c r="Y56" s="13"/>
      <c r="Z56" s="13"/>
      <c r="AA56" s="13"/>
      <c r="AB56" s="14" t="str">
        <f t="shared" si="4"/>
        <v xml:space="preserve"> </v>
      </c>
      <c r="AC56" s="14" t="str">
        <f t="shared" si="5"/>
        <v xml:space="preserve"> </v>
      </c>
    </row>
    <row r="57" spans="1:29" ht="67.5" x14ac:dyDescent="0.2">
      <c r="A57" s="6">
        <v>1003</v>
      </c>
      <c r="B57" s="6" t="s">
        <v>46</v>
      </c>
      <c r="C57" s="6">
        <v>1</v>
      </c>
      <c r="D57" s="6" t="s">
        <v>277</v>
      </c>
      <c r="E57" s="6" t="s">
        <v>268</v>
      </c>
      <c r="F57" s="28"/>
      <c r="G57" s="28"/>
      <c r="H57" s="28"/>
      <c r="I57" s="7" t="s">
        <v>269</v>
      </c>
      <c r="J57" s="28"/>
      <c r="K57" s="7">
        <v>40</v>
      </c>
      <c r="L57" s="8" t="s">
        <v>278</v>
      </c>
      <c r="M57" s="9" t="s">
        <v>60</v>
      </c>
      <c r="N57" s="9" t="s">
        <v>52</v>
      </c>
      <c r="O57" s="9" t="s">
        <v>53</v>
      </c>
      <c r="P57" s="10" t="s">
        <v>39</v>
      </c>
      <c r="Q57" s="9">
        <v>2015</v>
      </c>
      <c r="R57" s="9"/>
      <c r="S57" s="9"/>
      <c r="T57" s="9">
        <v>130</v>
      </c>
      <c r="U57" s="11">
        <v>1</v>
      </c>
      <c r="V57" s="9" t="s">
        <v>279</v>
      </c>
      <c r="W57" s="9" t="s">
        <v>279</v>
      </c>
      <c r="X57" s="12" t="s">
        <v>280</v>
      </c>
      <c r="Y57" s="13"/>
      <c r="Z57" s="13"/>
      <c r="AA57" s="13"/>
      <c r="AB57" s="14" t="str">
        <f t="shared" si="4"/>
        <v xml:space="preserve"> </v>
      </c>
      <c r="AC57" s="14" t="str">
        <f t="shared" si="5"/>
        <v xml:space="preserve"> </v>
      </c>
    </row>
    <row r="58" spans="1:29" ht="67.5" x14ac:dyDescent="0.2">
      <c r="A58" s="6">
        <v>1003</v>
      </c>
      <c r="B58" s="6" t="s">
        <v>57</v>
      </c>
      <c r="C58" s="6">
        <v>1</v>
      </c>
      <c r="D58" s="6" t="s">
        <v>281</v>
      </c>
      <c r="E58" s="6" t="s">
        <v>268</v>
      </c>
      <c r="F58" s="28"/>
      <c r="G58" s="28"/>
      <c r="H58" s="28"/>
      <c r="I58" s="7" t="s">
        <v>269</v>
      </c>
      <c r="J58" s="28"/>
      <c r="K58" s="7">
        <v>40</v>
      </c>
      <c r="L58" s="8" t="s">
        <v>282</v>
      </c>
      <c r="M58" s="9" t="s">
        <v>60</v>
      </c>
      <c r="N58" s="9" t="s">
        <v>52</v>
      </c>
      <c r="O58" s="9" t="s">
        <v>53</v>
      </c>
      <c r="P58" s="10" t="s">
        <v>39</v>
      </c>
      <c r="Q58" s="9">
        <v>2015</v>
      </c>
      <c r="R58" s="9" t="s">
        <v>283</v>
      </c>
      <c r="S58" s="9" t="s">
        <v>283</v>
      </c>
      <c r="T58" s="9">
        <v>50</v>
      </c>
      <c r="U58" s="11">
        <v>1</v>
      </c>
      <c r="V58" s="9" t="s">
        <v>284</v>
      </c>
      <c r="W58" s="9" t="s">
        <v>284</v>
      </c>
      <c r="X58" s="12" t="s">
        <v>285</v>
      </c>
      <c r="Y58" s="13"/>
      <c r="Z58" s="13"/>
      <c r="AA58" s="13"/>
      <c r="AB58" s="14" t="str">
        <f t="shared" si="4"/>
        <v xml:space="preserve"> </v>
      </c>
      <c r="AC58" s="14" t="str">
        <f t="shared" si="5"/>
        <v xml:space="preserve"> </v>
      </c>
    </row>
    <row r="59" spans="1:29" ht="45" x14ac:dyDescent="0.2">
      <c r="A59" s="6">
        <v>1003</v>
      </c>
      <c r="B59" s="6" t="s">
        <v>64</v>
      </c>
      <c r="C59" s="6">
        <v>1</v>
      </c>
      <c r="D59" s="6" t="s">
        <v>286</v>
      </c>
      <c r="E59" s="6" t="s">
        <v>268</v>
      </c>
      <c r="F59" s="28"/>
      <c r="G59" s="28"/>
      <c r="H59" s="28"/>
      <c r="I59" s="7" t="s">
        <v>269</v>
      </c>
      <c r="J59" s="28"/>
      <c r="K59" s="7">
        <v>40</v>
      </c>
      <c r="L59" s="8" t="s">
        <v>287</v>
      </c>
      <c r="M59" s="9" t="s">
        <v>60</v>
      </c>
      <c r="N59" s="9" t="s">
        <v>52</v>
      </c>
      <c r="O59" s="9" t="s">
        <v>288</v>
      </c>
      <c r="P59" s="10" t="s">
        <v>39</v>
      </c>
      <c r="Q59" s="9">
        <v>2015</v>
      </c>
      <c r="R59" s="9" t="s">
        <v>289</v>
      </c>
      <c r="S59" s="9" t="s">
        <v>289</v>
      </c>
      <c r="T59" s="9">
        <v>30</v>
      </c>
      <c r="U59" s="11">
        <v>1</v>
      </c>
      <c r="V59" s="9" t="s">
        <v>290</v>
      </c>
      <c r="W59" s="9" t="s">
        <v>290</v>
      </c>
      <c r="X59" s="12" t="s">
        <v>291</v>
      </c>
      <c r="Y59" s="13"/>
      <c r="Z59" s="13"/>
      <c r="AA59" s="13"/>
      <c r="AB59" s="14" t="str">
        <f t="shared" si="4"/>
        <v xml:space="preserve"> </v>
      </c>
      <c r="AC59" s="14" t="str">
        <f t="shared" si="5"/>
        <v xml:space="preserve"> </v>
      </c>
    </row>
    <row r="60" spans="1:29" ht="56.25" x14ac:dyDescent="0.2">
      <c r="A60" s="6">
        <v>1003</v>
      </c>
      <c r="B60" s="6" t="s">
        <v>70</v>
      </c>
      <c r="C60" s="6">
        <v>1</v>
      </c>
      <c r="D60" s="6" t="s">
        <v>292</v>
      </c>
      <c r="E60" s="6" t="s">
        <v>268</v>
      </c>
      <c r="F60" s="28"/>
      <c r="G60" s="28"/>
      <c r="H60" s="28"/>
      <c r="I60" s="7" t="s">
        <v>269</v>
      </c>
      <c r="J60" s="28"/>
      <c r="K60" s="7">
        <v>40</v>
      </c>
      <c r="L60" s="8" t="s">
        <v>293</v>
      </c>
      <c r="M60" s="9" t="s">
        <v>60</v>
      </c>
      <c r="N60" s="9" t="s">
        <v>52</v>
      </c>
      <c r="O60" s="9" t="s">
        <v>53</v>
      </c>
      <c r="P60" s="10" t="s">
        <v>39</v>
      </c>
      <c r="Q60" s="9">
        <v>2015</v>
      </c>
      <c r="R60" s="9" t="s">
        <v>294</v>
      </c>
      <c r="S60" s="9" t="s">
        <v>294</v>
      </c>
      <c r="T60" s="9">
        <v>30</v>
      </c>
      <c r="U60" s="11">
        <v>1</v>
      </c>
      <c r="V60" s="9" t="s">
        <v>284</v>
      </c>
      <c r="W60" s="9" t="s">
        <v>284</v>
      </c>
      <c r="X60" s="12" t="s">
        <v>285</v>
      </c>
      <c r="Y60" s="13"/>
      <c r="Z60" s="13"/>
      <c r="AA60" s="13"/>
      <c r="AB60" s="14" t="str">
        <f t="shared" si="4"/>
        <v xml:space="preserve"> </v>
      </c>
      <c r="AC60" s="14" t="str">
        <f t="shared" si="5"/>
        <v xml:space="preserve"> </v>
      </c>
    </row>
    <row r="61" spans="1:29" ht="45" x14ac:dyDescent="0.2">
      <c r="A61" s="6">
        <v>1003</v>
      </c>
      <c r="B61" s="6" t="s">
        <v>76</v>
      </c>
      <c r="C61" s="6">
        <v>1</v>
      </c>
      <c r="D61" s="6" t="s">
        <v>286</v>
      </c>
      <c r="E61" s="6" t="s">
        <v>268</v>
      </c>
      <c r="F61" s="28"/>
      <c r="G61" s="28"/>
      <c r="H61" s="28"/>
      <c r="I61" s="7" t="s">
        <v>269</v>
      </c>
      <c r="J61" s="28"/>
      <c r="K61" s="7">
        <v>40</v>
      </c>
      <c r="L61" s="8" t="s">
        <v>295</v>
      </c>
      <c r="M61" s="9" t="s">
        <v>60</v>
      </c>
      <c r="N61" s="9" t="s">
        <v>52</v>
      </c>
      <c r="O61" s="9" t="s">
        <v>53</v>
      </c>
      <c r="P61" s="10" t="s">
        <v>39</v>
      </c>
      <c r="Q61" s="9">
        <v>2015</v>
      </c>
      <c r="R61" s="9" t="s">
        <v>296</v>
      </c>
      <c r="S61" s="9" t="s">
        <v>296</v>
      </c>
      <c r="T61" s="9">
        <v>20</v>
      </c>
      <c r="U61" s="11">
        <v>1</v>
      </c>
      <c r="V61" s="9" t="s">
        <v>290</v>
      </c>
      <c r="W61" s="9" t="s">
        <v>290</v>
      </c>
      <c r="X61" s="12" t="s">
        <v>291</v>
      </c>
      <c r="Y61" s="13"/>
      <c r="Z61" s="13"/>
      <c r="AA61" s="13"/>
      <c r="AB61" s="14" t="str">
        <f t="shared" si="4"/>
        <v xml:space="preserve"> </v>
      </c>
      <c r="AC61" s="14" t="str">
        <f t="shared" si="5"/>
        <v xml:space="preserve"> </v>
      </c>
    </row>
    <row r="62" spans="1:29" ht="90" x14ac:dyDescent="0.2">
      <c r="A62" s="6">
        <v>1003</v>
      </c>
      <c r="B62" s="6" t="s">
        <v>79</v>
      </c>
      <c r="C62" s="6">
        <v>1</v>
      </c>
      <c r="D62" s="6" t="s">
        <v>297</v>
      </c>
      <c r="E62" s="6" t="s">
        <v>268</v>
      </c>
      <c r="F62" s="28"/>
      <c r="G62" s="28"/>
      <c r="H62" s="28"/>
      <c r="I62" s="7" t="s">
        <v>269</v>
      </c>
      <c r="J62" s="28"/>
      <c r="K62" s="7">
        <v>40</v>
      </c>
      <c r="L62" s="8" t="s">
        <v>298</v>
      </c>
      <c r="M62" s="9" t="s">
        <v>60</v>
      </c>
      <c r="N62" s="9" t="s">
        <v>52</v>
      </c>
      <c r="O62" s="9" t="s">
        <v>53</v>
      </c>
      <c r="P62" s="10" t="s">
        <v>39</v>
      </c>
      <c r="Q62" s="9">
        <v>2015</v>
      </c>
      <c r="R62" s="9" t="s">
        <v>299</v>
      </c>
      <c r="S62" s="9" t="s">
        <v>299</v>
      </c>
      <c r="T62" s="9">
        <v>30</v>
      </c>
      <c r="U62" s="11">
        <v>1</v>
      </c>
      <c r="V62" s="9" t="s">
        <v>300</v>
      </c>
      <c r="W62" s="9" t="s">
        <v>300</v>
      </c>
      <c r="X62" s="12" t="s">
        <v>301</v>
      </c>
      <c r="Y62" s="13"/>
      <c r="Z62" s="13"/>
      <c r="AA62" s="13"/>
      <c r="AB62" s="14" t="str">
        <f t="shared" si="4"/>
        <v xml:space="preserve"> </v>
      </c>
      <c r="AC62" s="14" t="str">
        <f t="shared" si="5"/>
        <v xml:space="preserve"> </v>
      </c>
    </row>
    <row r="63" spans="1:29" ht="45" x14ac:dyDescent="0.2">
      <c r="A63" s="6">
        <v>1003</v>
      </c>
      <c r="B63" s="6" t="s">
        <v>86</v>
      </c>
      <c r="C63" s="6">
        <v>1</v>
      </c>
      <c r="D63" s="6" t="s">
        <v>302</v>
      </c>
      <c r="E63" s="6" t="s">
        <v>268</v>
      </c>
      <c r="F63" s="28"/>
      <c r="G63" s="28"/>
      <c r="H63" s="28"/>
      <c r="I63" s="7" t="s">
        <v>269</v>
      </c>
      <c r="J63" s="28"/>
      <c r="K63" s="7">
        <v>40</v>
      </c>
      <c r="L63" s="8" t="s">
        <v>303</v>
      </c>
      <c r="M63" s="9" t="s">
        <v>60</v>
      </c>
      <c r="N63" s="9" t="s">
        <v>52</v>
      </c>
      <c r="O63" s="9" t="s">
        <v>53</v>
      </c>
      <c r="P63" s="10" t="s">
        <v>39</v>
      </c>
      <c r="Q63" s="9">
        <v>2015</v>
      </c>
      <c r="R63" s="9" t="s">
        <v>304</v>
      </c>
      <c r="S63" s="9" t="s">
        <v>304</v>
      </c>
      <c r="T63" s="9">
        <v>10</v>
      </c>
      <c r="U63" s="11">
        <v>1</v>
      </c>
      <c r="V63" s="9" t="s">
        <v>305</v>
      </c>
      <c r="W63" s="9" t="s">
        <v>305</v>
      </c>
      <c r="X63" s="12" t="s">
        <v>306</v>
      </c>
      <c r="Y63" s="13"/>
      <c r="Z63" s="13"/>
      <c r="AA63" s="13"/>
      <c r="AB63" s="14" t="str">
        <f t="shared" si="4"/>
        <v xml:space="preserve"> </v>
      </c>
      <c r="AC63" s="14" t="str">
        <f t="shared" si="5"/>
        <v xml:space="preserve"> </v>
      </c>
    </row>
    <row r="64" spans="1:29" ht="56.25" x14ac:dyDescent="0.2">
      <c r="A64" s="6">
        <v>1003</v>
      </c>
      <c r="B64" s="6" t="s">
        <v>91</v>
      </c>
      <c r="C64" s="6">
        <v>1</v>
      </c>
      <c r="D64" s="6" t="s">
        <v>307</v>
      </c>
      <c r="E64" s="6" t="s">
        <v>268</v>
      </c>
      <c r="F64" s="28"/>
      <c r="G64" s="28"/>
      <c r="H64" s="28"/>
      <c r="I64" s="7" t="s">
        <v>269</v>
      </c>
      <c r="J64" s="28"/>
      <c r="K64" s="7">
        <v>40</v>
      </c>
      <c r="L64" s="8" t="s">
        <v>308</v>
      </c>
      <c r="M64" s="9" t="s">
        <v>60</v>
      </c>
      <c r="N64" s="9" t="s">
        <v>52</v>
      </c>
      <c r="O64" s="9" t="s">
        <v>53</v>
      </c>
      <c r="P64" s="10" t="s">
        <v>39</v>
      </c>
      <c r="Q64" s="9">
        <v>2015</v>
      </c>
      <c r="R64" s="9" t="s">
        <v>309</v>
      </c>
      <c r="S64" s="9" t="s">
        <v>309</v>
      </c>
      <c r="T64" s="9">
        <v>10</v>
      </c>
      <c r="U64" s="11">
        <v>1</v>
      </c>
      <c r="V64" s="9" t="s">
        <v>310</v>
      </c>
      <c r="W64" s="9" t="s">
        <v>310</v>
      </c>
      <c r="X64" s="12" t="s">
        <v>311</v>
      </c>
      <c r="Y64" s="13"/>
      <c r="Z64" s="13"/>
      <c r="AA64" s="13"/>
      <c r="AB64" s="14" t="str">
        <f t="shared" si="4"/>
        <v xml:space="preserve"> </v>
      </c>
      <c r="AC64" s="14" t="str">
        <f t="shared" si="5"/>
        <v xml:space="preserve"> </v>
      </c>
    </row>
    <row r="65" spans="1:29" ht="56.25" x14ac:dyDescent="0.2">
      <c r="A65" s="6">
        <v>1003</v>
      </c>
      <c r="B65" s="6" t="s">
        <v>96</v>
      </c>
      <c r="C65" s="6">
        <v>1</v>
      </c>
      <c r="D65" s="6" t="s">
        <v>312</v>
      </c>
      <c r="E65" s="6" t="s">
        <v>268</v>
      </c>
      <c r="F65" s="28"/>
      <c r="G65" s="28"/>
      <c r="H65" s="28"/>
      <c r="I65" s="7" t="s">
        <v>269</v>
      </c>
      <c r="J65" s="28"/>
      <c r="K65" s="7">
        <v>40</v>
      </c>
      <c r="L65" s="8" t="s">
        <v>313</v>
      </c>
      <c r="M65" s="9" t="s">
        <v>60</v>
      </c>
      <c r="N65" s="9" t="s">
        <v>52</v>
      </c>
      <c r="O65" s="9" t="s">
        <v>53</v>
      </c>
      <c r="P65" s="10" t="s">
        <v>39</v>
      </c>
      <c r="Q65" s="9">
        <v>2015</v>
      </c>
      <c r="R65" s="9" t="s">
        <v>314</v>
      </c>
      <c r="S65" s="9" t="s">
        <v>314</v>
      </c>
      <c r="T65" s="9">
        <v>10</v>
      </c>
      <c r="U65" s="11">
        <v>1</v>
      </c>
      <c r="V65" s="9" t="s">
        <v>315</v>
      </c>
      <c r="W65" s="9" t="s">
        <v>315</v>
      </c>
      <c r="X65" s="12" t="s">
        <v>285</v>
      </c>
      <c r="Y65" s="13"/>
      <c r="Z65" s="13"/>
      <c r="AA65" s="13"/>
      <c r="AB65" s="14" t="str">
        <f t="shared" si="4"/>
        <v xml:space="preserve"> </v>
      </c>
      <c r="AC65" s="14" t="str">
        <f t="shared" si="5"/>
        <v xml:space="preserve"> </v>
      </c>
    </row>
    <row r="66" spans="1:29" ht="101.25" x14ac:dyDescent="0.2">
      <c r="A66" s="6">
        <v>1003</v>
      </c>
      <c r="B66" s="6" t="s">
        <v>106</v>
      </c>
      <c r="C66" s="6">
        <v>1</v>
      </c>
      <c r="D66" s="6" t="s">
        <v>316</v>
      </c>
      <c r="E66" s="6" t="s">
        <v>268</v>
      </c>
      <c r="F66" s="28"/>
      <c r="G66" s="28"/>
      <c r="H66" s="28"/>
      <c r="I66" s="7" t="s">
        <v>269</v>
      </c>
      <c r="J66" s="28"/>
      <c r="K66" s="7">
        <v>40</v>
      </c>
      <c r="L66" s="8" t="s">
        <v>317</v>
      </c>
      <c r="M66" s="9" t="s">
        <v>60</v>
      </c>
      <c r="N66" s="9" t="s">
        <v>52</v>
      </c>
      <c r="O66" s="9" t="s">
        <v>53</v>
      </c>
      <c r="P66" s="10" t="s">
        <v>39</v>
      </c>
      <c r="Q66" s="9">
        <v>2015</v>
      </c>
      <c r="R66" s="9" t="s">
        <v>318</v>
      </c>
      <c r="S66" s="9" t="s">
        <v>318</v>
      </c>
      <c r="T66" s="9">
        <v>20</v>
      </c>
      <c r="U66" s="11">
        <v>0.625</v>
      </c>
      <c r="V66" s="9" t="s">
        <v>319</v>
      </c>
      <c r="W66" s="9" t="s">
        <v>319</v>
      </c>
      <c r="X66" s="12" t="s">
        <v>320</v>
      </c>
      <c r="Y66" s="13"/>
      <c r="Z66" s="13"/>
      <c r="AA66" s="13"/>
      <c r="AB66" s="14" t="str">
        <f t="shared" si="4"/>
        <v xml:space="preserve"> </v>
      </c>
      <c r="AC66" s="14" t="str">
        <f t="shared" si="5"/>
        <v xml:space="preserve"> </v>
      </c>
    </row>
    <row r="67" spans="1:29" ht="45" x14ac:dyDescent="0.2">
      <c r="A67" s="6">
        <v>1003</v>
      </c>
      <c r="B67" s="6" t="s">
        <v>114</v>
      </c>
      <c r="C67" s="6">
        <v>1</v>
      </c>
      <c r="D67" s="6" t="s">
        <v>321</v>
      </c>
      <c r="E67" s="6" t="s">
        <v>268</v>
      </c>
      <c r="F67" s="28"/>
      <c r="G67" s="28"/>
      <c r="H67" s="28"/>
      <c r="I67" s="7" t="s">
        <v>269</v>
      </c>
      <c r="J67" s="28"/>
      <c r="K67" s="7">
        <v>40</v>
      </c>
      <c r="L67" s="8" t="s">
        <v>322</v>
      </c>
      <c r="M67" s="9" t="s">
        <v>60</v>
      </c>
      <c r="N67" s="9" t="s">
        <v>52</v>
      </c>
      <c r="O67" s="9" t="s">
        <v>53</v>
      </c>
      <c r="P67" s="10" t="s">
        <v>39</v>
      </c>
      <c r="Q67" s="9">
        <v>2015</v>
      </c>
      <c r="R67" s="9" t="s">
        <v>323</v>
      </c>
      <c r="S67" s="9" t="s">
        <v>323</v>
      </c>
      <c r="T67" s="9">
        <v>6</v>
      </c>
      <c r="U67" s="11">
        <v>0.5</v>
      </c>
      <c r="V67" s="9" t="s">
        <v>324</v>
      </c>
      <c r="W67" s="9" t="s">
        <v>324</v>
      </c>
      <c r="X67" s="12" t="s">
        <v>325</v>
      </c>
      <c r="Y67" s="13"/>
      <c r="Z67" s="13"/>
      <c r="AA67" s="13"/>
      <c r="AB67" s="14" t="str">
        <f t="shared" si="4"/>
        <v xml:space="preserve"> </v>
      </c>
      <c r="AC67" s="14" t="str">
        <f t="shared" si="5"/>
        <v xml:space="preserve"> </v>
      </c>
    </row>
    <row r="68" spans="1:29" ht="45" x14ac:dyDescent="0.2">
      <c r="A68" s="6">
        <v>1003</v>
      </c>
      <c r="B68" s="6" t="s">
        <v>119</v>
      </c>
      <c r="C68" s="6">
        <v>1</v>
      </c>
      <c r="D68" s="6" t="s">
        <v>326</v>
      </c>
      <c r="E68" s="6" t="s">
        <v>268</v>
      </c>
      <c r="F68" s="28"/>
      <c r="G68" s="28"/>
      <c r="H68" s="28"/>
      <c r="I68" s="7" t="s">
        <v>269</v>
      </c>
      <c r="J68" s="28"/>
      <c r="K68" s="7">
        <v>40</v>
      </c>
      <c r="L68" s="8" t="s">
        <v>327</v>
      </c>
      <c r="M68" s="9" t="s">
        <v>60</v>
      </c>
      <c r="N68" s="9" t="s">
        <v>52</v>
      </c>
      <c r="O68" s="9" t="s">
        <v>53</v>
      </c>
      <c r="P68" s="10" t="s">
        <v>39</v>
      </c>
      <c r="Q68" s="9">
        <v>2015</v>
      </c>
      <c r="R68" s="9" t="s">
        <v>328</v>
      </c>
      <c r="S68" s="9" t="s">
        <v>328</v>
      </c>
      <c r="T68" s="9">
        <v>5</v>
      </c>
      <c r="U68" s="11">
        <v>0.5</v>
      </c>
      <c r="V68" s="9" t="s">
        <v>324</v>
      </c>
      <c r="W68" s="9" t="s">
        <v>324</v>
      </c>
      <c r="X68" s="12" t="s">
        <v>325</v>
      </c>
      <c r="Y68" s="13"/>
      <c r="Z68" s="13"/>
      <c r="AA68" s="13"/>
      <c r="AB68" s="14" t="str">
        <f t="shared" si="4"/>
        <v xml:space="preserve"> </v>
      </c>
      <c r="AC68" s="14" t="str">
        <f t="shared" si="5"/>
        <v xml:space="preserve"> </v>
      </c>
    </row>
    <row r="69" spans="1:29" ht="67.5" x14ac:dyDescent="0.2">
      <c r="A69" s="6">
        <v>1003</v>
      </c>
      <c r="B69" s="6" t="s">
        <v>247</v>
      </c>
      <c r="C69" s="6">
        <v>1</v>
      </c>
      <c r="D69" s="6" t="s">
        <v>329</v>
      </c>
      <c r="E69" s="6" t="s">
        <v>268</v>
      </c>
      <c r="F69" s="28"/>
      <c r="G69" s="28"/>
      <c r="H69" s="28"/>
      <c r="I69" s="7" t="s">
        <v>269</v>
      </c>
      <c r="J69" s="28"/>
      <c r="K69" s="7">
        <v>40</v>
      </c>
      <c r="L69" s="8" t="s">
        <v>330</v>
      </c>
      <c r="M69" s="9" t="s">
        <v>60</v>
      </c>
      <c r="N69" s="9" t="s">
        <v>52</v>
      </c>
      <c r="O69" s="9" t="s">
        <v>53</v>
      </c>
      <c r="P69" s="10" t="s">
        <v>39</v>
      </c>
      <c r="Q69" s="9">
        <v>2015</v>
      </c>
      <c r="R69" s="9" t="s">
        <v>331</v>
      </c>
      <c r="S69" s="9" t="s">
        <v>331</v>
      </c>
      <c r="T69" s="9">
        <v>0</v>
      </c>
      <c r="U69" s="11">
        <v>0</v>
      </c>
      <c r="V69" s="9" t="s">
        <v>319</v>
      </c>
      <c r="W69" s="9" t="s">
        <v>319</v>
      </c>
      <c r="X69" s="12" t="s">
        <v>332</v>
      </c>
      <c r="Y69" s="13"/>
      <c r="Z69" s="13"/>
      <c r="AA69" s="13"/>
      <c r="AB69" s="14" t="str">
        <f t="shared" si="4"/>
        <v xml:space="preserve"> </v>
      </c>
      <c r="AC69" s="14" t="str">
        <f t="shared" si="5"/>
        <v xml:space="preserve"> </v>
      </c>
    </row>
    <row r="70" spans="1:29" ht="45" x14ac:dyDescent="0.2">
      <c r="A70" s="6">
        <v>1003</v>
      </c>
      <c r="B70" s="6" t="s">
        <v>333</v>
      </c>
      <c r="C70" s="6">
        <v>1</v>
      </c>
      <c r="D70" s="6" t="s">
        <v>334</v>
      </c>
      <c r="E70" s="6" t="s">
        <v>268</v>
      </c>
      <c r="F70" s="28"/>
      <c r="G70" s="28"/>
      <c r="H70" s="28"/>
      <c r="I70" s="7" t="s">
        <v>269</v>
      </c>
      <c r="J70" s="28"/>
      <c r="K70" s="7">
        <v>40</v>
      </c>
      <c r="L70" s="8" t="s">
        <v>335</v>
      </c>
      <c r="M70" s="9" t="s">
        <v>60</v>
      </c>
      <c r="N70" s="9" t="s">
        <v>52</v>
      </c>
      <c r="O70" s="9" t="s">
        <v>53</v>
      </c>
      <c r="P70" s="10" t="s">
        <v>39</v>
      </c>
      <c r="Q70" s="9">
        <v>2015</v>
      </c>
      <c r="R70" s="9" t="s">
        <v>336</v>
      </c>
      <c r="S70" s="9" t="s">
        <v>336</v>
      </c>
      <c r="T70" s="9">
        <v>1.8</v>
      </c>
      <c r="U70" s="11">
        <v>0.9</v>
      </c>
      <c r="V70" s="9" t="s">
        <v>324</v>
      </c>
      <c r="W70" s="9" t="s">
        <v>324</v>
      </c>
      <c r="X70" s="12" t="s">
        <v>325</v>
      </c>
      <c r="Y70" s="13"/>
      <c r="Z70" s="13"/>
      <c r="AA70" s="13"/>
      <c r="AB70" s="14" t="str">
        <f t="shared" si="4"/>
        <v xml:space="preserve"> </v>
      </c>
      <c r="AC70" s="14" t="str">
        <f t="shared" si="5"/>
        <v xml:space="preserve"> </v>
      </c>
    </row>
    <row r="71" spans="1:29" ht="67.5" x14ac:dyDescent="0.2">
      <c r="A71" s="6">
        <v>1003</v>
      </c>
      <c r="B71" s="6" t="s">
        <v>337</v>
      </c>
      <c r="C71" s="6">
        <v>1</v>
      </c>
      <c r="D71" s="6" t="s">
        <v>338</v>
      </c>
      <c r="E71" s="6" t="s">
        <v>268</v>
      </c>
      <c r="F71" s="28"/>
      <c r="G71" s="28"/>
      <c r="H71" s="28"/>
      <c r="I71" s="7" t="s">
        <v>269</v>
      </c>
      <c r="J71" s="28"/>
      <c r="K71" s="7">
        <v>40</v>
      </c>
      <c r="L71" s="8" t="s">
        <v>339</v>
      </c>
      <c r="M71" s="9" t="s">
        <v>60</v>
      </c>
      <c r="N71" s="9" t="s">
        <v>52</v>
      </c>
      <c r="O71" s="9" t="s">
        <v>53</v>
      </c>
      <c r="P71" s="10" t="s">
        <v>39</v>
      </c>
      <c r="Q71" s="9">
        <v>2015</v>
      </c>
      <c r="R71" s="9" t="s">
        <v>340</v>
      </c>
      <c r="S71" s="9" t="s">
        <v>340</v>
      </c>
      <c r="T71" s="9">
        <v>0</v>
      </c>
      <c r="U71" s="11">
        <v>0</v>
      </c>
      <c r="V71" s="9" t="s">
        <v>341</v>
      </c>
      <c r="W71" s="9" t="s">
        <v>341</v>
      </c>
      <c r="X71" s="12" t="s">
        <v>342</v>
      </c>
      <c r="Y71" s="13"/>
      <c r="Z71" s="13"/>
      <c r="AA71" s="13"/>
      <c r="AB71" s="14" t="str">
        <f t="shared" si="4"/>
        <v xml:space="preserve"> </v>
      </c>
      <c r="AC71" s="14" t="str">
        <f t="shared" si="5"/>
        <v xml:space="preserve"> </v>
      </c>
    </row>
    <row r="72" spans="1:29" ht="67.5" x14ac:dyDescent="0.2">
      <c r="A72" s="6">
        <v>1003</v>
      </c>
      <c r="B72" s="6" t="s">
        <v>343</v>
      </c>
      <c r="C72" s="6">
        <v>1</v>
      </c>
      <c r="D72" s="6" t="s">
        <v>344</v>
      </c>
      <c r="E72" s="6" t="s">
        <v>268</v>
      </c>
      <c r="F72" s="28"/>
      <c r="G72" s="28"/>
      <c r="H72" s="28"/>
      <c r="I72" s="7" t="s">
        <v>269</v>
      </c>
      <c r="J72" s="28"/>
      <c r="K72" s="7">
        <v>40</v>
      </c>
      <c r="L72" s="8" t="s">
        <v>345</v>
      </c>
      <c r="M72" s="9" t="s">
        <v>60</v>
      </c>
      <c r="N72" s="9" t="s">
        <v>52</v>
      </c>
      <c r="O72" s="9" t="s">
        <v>53</v>
      </c>
      <c r="P72" s="10" t="s">
        <v>39</v>
      </c>
      <c r="Q72" s="9">
        <v>2015</v>
      </c>
      <c r="R72" s="9" t="s">
        <v>346</v>
      </c>
      <c r="S72" s="9" t="s">
        <v>346</v>
      </c>
      <c r="T72" s="9">
        <v>3</v>
      </c>
      <c r="U72" s="11">
        <v>0.25</v>
      </c>
      <c r="V72" s="9" t="s">
        <v>319</v>
      </c>
      <c r="W72" s="9" t="s">
        <v>319</v>
      </c>
      <c r="X72" s="12" t="s">
        <v>342</v>
      </c>
      <c r="Y72" s="13"/>
      <c r="Z72" s="13"/>
      <c r="AA72" s="13"/>
      <c r="AB72" s="14" t="str">
        <f t="shared" si="4"/>
        <v xml:space="preserve"> </v>
      </c>
      <c r="AC72" s="14" t="str">
        <f t="shared" si="5"/>
        <v xml:space="preserve"> </v>
      </c>
    </row>
    <row r="73" spans="1:29" ht="67.5" x14ac:dyDescent="0.2">
      <c r="A73" s="6">
        <v>1003</v>
      </c>
      <c r="B73" s="6" t="s">
        <v>347</v>
      </c>
      <c r="C73" s="6">
        <v>1</v>
      </c>
      <c r="D73" s="6" t="s">
        <v>348</v>
      </c>
      <c r="E73" s="6" t="s">
        <v>268</v>
      </c>
      <c r="F73" s="28"/>
      <c r="G73" s="28"/>
      <c r="H73" s="28"/>
      <c r="I73" s="7" t="s">
        <v>269</v>
      </c>
      <c r="J73" s="28"/>
      <c r="K73" s="7">
        <v>40</v>
      </c>
      <c r="L73" s="8" t="s">
        <v>349</v>
      </c>
      <c r="M73" s="9" t="s">
        <v>60</v>
      </c>
      <c r="N73" s="9" t="s">
        <v>52</v>
      </c>
      <c r="O73" s="9" t="s">
        <v>53</v>
      </c>
      <c r="P73" s="10" t="s">
        <v>39</v>
      </c>
      <c r="Q73" s="9">
        <v>2015</v>
      </c>
      <c r="R73" s="9" t="s">
        <v>350</v>
      </c>
      <c r="S73" s="9" t="s">
        <v>350</v>
      </c>
      <c r="T73" s="9">
        <v>3</v>
      </c>
      <c r="U73" s="11">
        <v>0.25</v>
      </c>
      <c r="V73" s="9" t="s">
        <v>319</v>
      </c>
      <c r="W73" s="9" t="s">
        <v>319</v>
      </c>
      <c r="X73" s="12" t="s">
        <v>325</v>
      </c>
      <c r="Y73" s="13"/>
      <c r="Z73" s="13"/>
      <c r="AA73" s="13"/>
      <c r="AB73" s="14" t="str">
        <f t="shared" si="4"/>
        <v xml:space="preserve"> </v>
      </c>
      <c r="AC73" s="14" t="str">
        <f t="shared" si="5"/>
        <v xml:space="preserve"> </v>
      </c>
    </row>
    <row r="74" spans="1:29" ht="67.5" x14ac:dyDescent="0.2">
      <c r="A74" s="6">
        <v>1003</v>
      </c>
      <c r="B74" s="6" t="s">
        <v>351</v>
      </c>
      <c r="C74" s="6">
        <v>1</v>
      </c>
      <c r="D74" s="6" t="s">
        <v>352</v>
      </c>
      <c r="E74" s="6" t="s">
        <v>268</v>
      </c>
      <c r="F74" s="28"/>
      <c r="G74" s="28"/>
      <c r="H74" s="28"/>
      <c r="I74" s="7" t="s">
        <v>269</v>
      </c>
      <c r="J74" s="28"/>
      <c r="K74" s="7">
        <v>40</v>
      </c>
      <c r="L74" s="8" t="s">
        <v>353</v>
      </c>
      <c r="M74" s="9" t="s">
        <v>60</v>
      </c>
      <c r="N74" s="9" t="s">
        <v>52</v>
      </c>
      <c r="O74" s="9" t="s">
        <v>53</v>
      </c>
      <c r="P74" s="10" t="s">
        <v>39</v>
      </c>
      <c r="Q74" s="9">
        <v>2015</v>
      </c>
      <c r="R74" s="9" t="s">
        <v>323</v>
      </c>
      <c r="S74" s="9" t="s">
        <v>323</v>
      </c>
      <c r="T74" s="9">
        <v>3</v>
      </c>
      <c r="U74" s="11">
        <v>0.25</v>
      </c>
      <c r="V74" s="9" t="s">
        <v>319</v>
      </c>
      <c r="W74" s="9" t="s">
        <v>319</v>
      </c>
      <c r="X74" s="12" t="s">
        <v>354</v>
      </c>
      <c r="Y74" s="13"/>
      <c r="Z74" s="13"/>
      <c r="AA74" s="13"/>
      <c r="AB74" s="14" t="str">
        <f t="shared" si="4"/>
        <v xml:space="preserve"> </v>
      </c>
      <c r="AC74" s="14" t="str">
        <f t="shared" si="5"/>
        <v xml:space="preserve"> </v>
      </c>
    </row>
    <row r="75" spans="1:29" ht="45" x14ac:dyDescent="0.2">
      <c r="A75" s="6">
        <v>1003</v>
      </c>
      <c r="B75" s="6" t="s">
        <v>355</v>
      </c>
      <c r="C75" s="6">
        <v>1</v>
      </c>
      <c r="D75" s="6" t="s">
        <v>356</v>
      </c>
      <c r="E75" s="6" t="s">
        <v>268</v>
      </c>
      <c r="F75" s="28"/>
      <c r="G75" s="28"/>
      <c r="H75" s="28"/>
      <c r="I75" s="7" t="s">
        <v>269</v>
      </c>
      <c r="J75" s="28"/>
      <c r="K75" s="7">
        <v>40</v>
      </c>
      <c r="L75" s="8" t="s">
        <v>357</v>
      </c>
      <c r="M75" s="9" t="s">
        <v>60</v>
      </c>
      <c r="N75" s="9" t="s">
        <v>52</v>
      </c>
      <c r="O75" s="9" t="s">
        <v>53</v>
      </c>
      <c r="P75" s="10" t="s">
        <v>39</v>
      </c>
      <c r="Q75" s="9">
        <v>2015</v>
      </c>
      <c r="R75" s="9" t="s">
        <v>358</v>
      </c>
      <c r="S75" s="9" t="s">
        <v>358</v>
      </c>
      <c r="T75" s="9">
        <v>1</v>
      </c>
      <c r="U75" s="11">
        <v>0.33329999999999999</v>
      </c>
      <c r="V75" s="9" t="s">
        <v>359</v>
      </c>
      <c r="W75" s="9" t="s">
        <v>359</v>
      </c>
      <c r="X75" s="12" t="s">
        <v>360</v>
      </c>
      <c r="Y75" s="13"/>
      <c r="Z75" s="13"/>
      <c r="AA75" s="13"/>
      <c r="AB75" s="14" t="str">
        <f t="shared" si="4"/>
        <v xml:space="preserve"> </v>
      </c>
      <c r="AC75" s="14" t="str">
        <f t="shared" si="5"/>
        <v xml:space="preserve"> </v>
      </c>
    </row>
    <row r="76" spans="1:29" ht="78.75" x14ac:dyDescent="0.2">
      <c r="A76" s="6">
        <v>1003</v>
      </c>
      <c r="B76" s="6" t="s">
        <v>125</v>
      </c>
      <c r="C76" s="6">
        <v>1</v>
      </c>
      <c r="D76" s="6" t="s">
        <v>361</v>
      </c>
      <c r="E76" s="6" t="s">
        <v>268</v>
      </c>
      <c r="F76" s="28"/>
      <c r="G76" s="28"/>
      <c r="H76" s="28"/>
      <c r="I76" s="7" t="s">
        <v>269</v>
      </c>
      <c r="J76" s="28"/>
      <c r="K76" s="7">
        <v>40</v>
      </c>
      <c r="L76" s="8" t="s">
        <v>362</v>
      </c>
      <c r="M76" s="9" t="s">
        <v>60</v>
      </c>
      <c r="N76" s="9" t="s">
        <v>52</v>
      </c>
      <c r="O76" s="9" t="s">
        <v>53</v>
      </c>
      <c r="P76" s="10" t="s">
        <v>39</v>
      </c>
      <c r="Q76" s="9">
        <v>2015</v>
      </c>
      <c r="R76" s="9" t="s">
        <v>363</v>
      </c>
      <c r="S76" s="9" t="s">
        <v>363</v>
      </c>
      <c r="T76" s="9">
        <v>10</v>
      </c>
      <c r="U76" s="11">
        <v>0.3846</v>
      </c>
      <c r="V76" s="9" t="s">
        <v>364</v>
      </c>
      <c r="W76" s="9" t="s">
        <v>364</v>
      </c>
      <c r="X76" s="12" t="s">
        <v>365</v>
      </c>
      <c r="Y76" s="13"/>
      <c r="Z76" s="13"/>
      <c r="AA76" s="13"/>
      <c r="AB76" s="14" t="str">
        <f t="shared" si="4"/>
        <v xml:space="preserve"> </v>
      </c>
      <c r="AC76" s="14" t="str">
        <f t="shared" si="5"/>
        <v xml:space="preserve"> </v>
      </c>
    </row>
    <row r="77" spans="1:29" ht="33.75" x14ac:dyDescent="0.2">
      <c r="A77" s="6">
        <v>1003</v>
      </c>
      <c r="B77" s="6" t="s">
        <v>132</v>
      </c>
      <c r="C77" s="6">
        <v>1</v>
      </c>
      <c r="D77" s="6" t="s">
        <v>366</v>
      </c>
      <c r="E77" s="6" t="s">
        <v>268</v>
      </c>
      <c r="F77" s="28"/>
      <c r="G77" s="28"/>
      <c r="H77" s="28"/>
      <c r="I77" s="7" t="s">
        <v>269</v>
      </c>
      <c r="J77" s="28"/>
      <c r="K77" s="7">
        <v>40</v>
      </c>
      <c r="L77" s="8" t="s">
        <v>367</v>
      </c>
      <c r="M77" s="9" t="s">
        <v>60</v>
      </c>
      <c r="N77" s="9" t="s">
        <v>52</v>
      </c>
      <c r="O77" s="9" t="s">
        <v>53</v>
      </c>
      <c r="P77" s="10" t="s">
        <v>39</v>
      </c>
      <c r="Q77" s="9">
        <v>2015</v>
      </c>
      <c r="R77" s="9" t="s">
        <v>368</v>
      </c>
      <c r="S77" s="9" t="s">
        <v>368</v>
      </c>
      <c r="T77" s="9">
        <v>10</v>
      </c>
      <c r="U77" s="11">
        <v>1</v>
      </c>
      <c r="V77" s="9" t="s">
        <v>369</v>
      </c>
      <c r="W77" s="9" t="s">
        <v>369</v>
      </c>
      <c r="X77" s="12" t="s">
        <v>285</v>
      </c>
      <c r="Y77" s="13"/>
      <c r="Z77" s="13"/>
      <c r="AA77" s="13"/>
      <c r="AB77" s="14" t="str">
        <f t="shared" si="4"/>
        <v xml:space="preserve"> </v>
      </c>
      <c r="AC77" s="14" t="str">
        <f t="shared" si="5"/>
        <v xml:space="preserve"> </v>
      </c>
    </row>
    <row r="78" spans="1:29" ht="45" x14ac:dyDescent="0.2">
      <c r="A78" s="6">
        <v>1003</v>
      </c>
      <c r="B78" s="6" t="s">
        <v>137</v>
      </c>
      <c r="C78" s="6">
        <v>1</v>
      </c>
      <c r="D78" s="6" t="s">
        <v>370</v>
      </c>
      <c r="E78" s="6" t="s">
        <v>268</v>
      </c>
      <c r="F78" s="28"/>
      <c r="G78" s="28"/>
      <c r="H78" s="28"/>
      <c r="I78" s="7" t="s">
        <v>269</v>
      </c>
      <c r="J78" s="28"/>
      <c r="K78" s="7">
        <v>40</v>
      </c>
      <c r="L78" s="8" t="s">
        <v>371</v>
      </c>
      <c r="M78" s="9" t="s">
        <v>60</v>
      </c>
      <c r="N78" s="9" t="s">
        <v>52</v>
      </c>
      <c r="O78" s="9" t="s">
        <v>53</v>
      </c>
      <c r="P78" s="10" t="s">
        <v>39</v>
      </c>
      <c r="Q78" s="9">
        <v>2015</v>
      </c>
      <c r="R78" s="9" t="s">
        <v>372</v>
      </c>
      <c r="S78" s="9" t="s">
        <v>372</v>
      </c>
      <c r="T78" s="9">
        <v>0</v>
      </c>
      <c r="U78" s="11">
        <v>0</v>
      </c>
      <c r="V78" s="9" t="s">
        <v>373</v>
      </c>
      <c r="W78" s="9" t="s">
        <v>373</v>
      </c>
      <c r="X78" s="12" t="s">
        <v>374</v>
      </c>
      <c r="Y78" s="13"/>
      <c r="Z78" s="13"/>
      <c r="AA78" s="13"/>
      <c r="AB78" s="14" t="str">
        <f t="shared" si="4"/>
        <v xml:space="preserve"> </v>
      </c>
      <c r="AC78" s="14" t="str">
        <f t="shared" si="5"/>
        <v xml:space="preserve"> </v>
      </c>
    </row>
    <row r="79" spans="1:29" ht="67.5" x14ac:dyDescent="0.2">
      <c r="A79" s="6">
        <v>1003</v>
      </c>
      <c r="B79" s="6" t="s">
        <v>152</v>
      </c>
      <c r="C79" s="6">
        <v>1</v>
      </c>
      <c r="D79" s="6" t="s">
        <v>375</v>
      </c>
      <c r="E79" s="6" t="s">
        <v>268</v>
      </c>
      <c r="F79" s="28"/>
      <c r="G79" s="28"/>
      <c r="H79" s="28"/>
      <c r="I79" s="7" t="s">
        <v>269</v>
      </c>
      <c r="J79" s="28"/>
      <c r="K79" s="7">
        <v>40</v>
      </c>
      <c r="L79" s="8" t="s">
        <v>376</v>
      </c>
      <c r="M79" s="9" t="s">
        <v>60</v>
      </c>
      <c r="N79" s="9" t="s">
        <v>52</v>
      </c>
      <c r="O79" s="9" t="s">
        <v>53</v>
      </c>
      <c r="P79" s="10" t="s">
        <v>39</v>
      </c>
      <c r="Q79" s="9">
        <v>2015</v>
      </c>
      <c r="R79" s="9" t="s">
        <v>377</v>
      </c>
      <c r="S79" s="9" t="s">
        <v>377</v>
      </c>
      <c r="T79" s="9">
        <v>0</v>
      </c>
      <c r="U79" s="11">
        <v>0</v>
      </c>
      <c r="V79" s="9" t="s">
        <v>373</v>
      </c>
      <c r="W79" s="9" t="s">
        <v>373</v>
      </c>
      <c r="X79" s="12" t="s">
        <v>378</v>
      </c>
      <c r="Y79" s="13"/>
      <c r="Z79" s="13"/>
      <c r="AA79" s="13"/>
      <c r="AB79" s="14" t="str">
        <f t="shared" si="4"/>
        <v xml:space="preserve"> </v>
      </c>
      <c r="AC79" s="14" t="str">
        <f t="shared" si="5"/>
        <v xml:space="preserve"> </v>
      </c>
    </row>
    <row r="80" spans="1:29" ht="45" x14ac:dyDescent="0.2">
      <c r="A80" s="6">
        <v>1003</v>
      </c>
      <c r="B80" s="6" t="s">
        <v>153</v>
      </c>
      <c r="C80" s="6">
        <v>1</v>
      </c>
      <c r="D80" s="6" t="s">
        <v>379</v>
      </c>
      <c r="E80" s="6" t="s">
        <v>268</v>
      </c>
      <c r="F80" s="28"/>
      <c r="G80" s="28"/>
      <c r="H80" s="28"/>
      <c r="I80" s="7" t="s">
        <v>269</v>
      </c>
      <c r="J80" s="28"/>
      <c r="K80" s="7">
        <v>40</v>
      </c>
      <c r="L80" s="8" t="s">
        <v>380</v>
      </c>
      <c r="M80" s="9" t="s">
        <v>60</v>
      </c>
      <c r="N80" s="9" t="s">
        <v>52</v>
      </c>
      <c r="O80" s="9" t="s">
        <v>53</v>
      </c>
      <c r="P80" s="10" t="s">
        <v>39</v>
      </c>
      <c r="Q80" s="9">
        <v>2015</v>
      </c>
      <c r="R80" s="9" t="s">
        <v>381</v>
      </c>
      <c r="S80" s="9" t="s">
        <v>381</v>
      </c>
      <c r="T80" s="9">
        <v>0</v>
      </c>
      <c r="U80" s="11">
        <v>0</v>
      </c>
      <c r="V80" s="9" t="s">
        <v>373</v>
      </c>
      <c r="W80" s="9" t="s">
        <v>373</v>
      </c>
      <c r="X80" s="12" t="s">
        <v>378</v>
      </c>
      <c r="Y80" s="13"/>
      <c r="Z80" s="13"/>
      <c r="AA80" s="13"/>
      <c r="AB80" s="14" t="str">
        <f t="shared" si="4"/>
        <v xml:space="preserve"> </v>
      </c>
      <c r="AC80" s="14" t="str">
        <f t="shared" si="5"/>
        <v xml:space="preserve"> </v>
      </c>
    </row>
    <row r="81" spans="1:29" x14ac:dyDescent="0.2">
      <c r="A81" s="30"/>
      <c r="B81" s="30"/>
      <c r="C81" s="30"/>
      <c r="D81" s="30"/>
      <c r="E81" s="30"/>
      <c r="F81" s="28"/>
      <c r="G81" s="28"/>
      <c r="H81" s="28"/>
      <c r="I81" s="30"/>
      <c r="J81" s="28"/>
      <c r="K81" s="30"/>
      <c r="L81" s="30"/>
      <c r="M81" s="30"/>
      <c r="N81" s="30"/>
      <c r="O81" s="30"/>
      <c r="P81" s="30"/>
      <c r="Q81" s="30"/>
      <c r="R81" s="30"/>
      <c r="S81" s="30"/>
      <c r="T81" s="30"/>
      <c r="U81" s="30"/>
      <c r="V81" s="30"/>
      <c r="W81" s="30"/>
      <c r="X81" s="30"/>
      <c r="Y81" s="31"/>
      <c r="Z81" s="31"/>
      <c r="AA81" s="31"/>
      <c r="AB81" s="32"/>
      <c r="AC81" s="32"/>
    </row>
    <row r="82" spans="1:29" ht="90" x14ac:dyDescent="0.2">
      <c r="A82" s="6">
        <v>1004</v>
      </c>
      <c r="B82" s="6" t="s">
        <v>31</v>
      </c>
      <c r="C82" s="6">
        <v>1</v>
      </c>
      <c r="D82" s="6" t="s">
        <v>382</v>
      </c>
      <c r="E82" s="6" t="s">
        <v>383</v>
      </c>
      <c r="F82" s="28"/>
      <c r="G82" s="28"/>
      <c r="H82" s="28"/>
      <c r="I82" s="7" t="s">
        <v>384</v>
      </c>
      <c r="J82" s="28"/>
      <c r="K82" s="7">
        <v>3</v>
      </c>
      <c r="L82" s="8" t="s">
        <v>385</v>
      </c>
      <c r="M82" s="9" t="s">
        <v>36</v>
      </c>
      <c r="N82" s="9" t="s">
        <v>37</v>
      </c>
      <c r="O82" s="9" t="s">
        <v>53</v>
      </c>
      <c r="P82" s="10" t="s">
        <v>39</v>
      </c>
      <c r="Q82" s="9">
        <v>2015</v>
      </c>
      <c r="R82" s="9" t="s">
        <v>386</v>
      </c>
      <c r="S82" s="9" t="s">
        <v>386</v>
      </c>
      <c r="T82" s="9">
        <v>80</v>
      </c>
      <c r="U82" s="11">
        <v>1.0667</v>
      </c>
      <c r="V82" s="9" t="s">
        <v>387</v>
      </c>
      <c r="W82" s="9" t="s">
        <v>387</v>
      </c>
      <c r="X82" s="12" t="s">
        <v>388</v>
      </c>
      <c r="Y82" s="13">
        <v>2203860</v>
      </c>
      <c r="Z82" s="13">
        <v>2373860</v>
      </c>
      <c r="AA82" s="13">
        <v>1308362.57</v>
      </c>
      <c r="AB82" s="14">
        <f t="shared" ref="AB82:AB93" si="6">IF(AND(AA82&gt;0,Y82&gt;0),AA82/Y82," ")</f>
        <v>0.59366864047625534</v>
      </c>
      <c r="AC82" s="14">
        <f t="shared" ref="AC82:AC93" si="7">IF(AND(AA82&gt;0,Z82&gt;0),AA82/Z82," ")</f>
        <v>0.5511540571053053</v>
      </c>
    </row>
    <row r="83" spans="1:29" ht="56.25" x14ac:dyDescent="0.2">
      <c r="A83" s="6">
        <v>1004</v>
      </c>
      <c r="B83" s="6" t="s">
        <v>43</v>
      </c>
      <c r="C83" s="6">
        <v>1</v>
      </c>
      <c r="D83" s="6" t="s">
        <v>389</v>
      </c>
      <c r="E83" s="6" t="s">
        <v>383</v>
      </c>
      <c r="F83" s="28"/>
      <c r="G83" s="28"/>
      <c r="H83" s="28"/>
      <c r="I83" s="7" t="s">
        <v>384</v>
      </c>
      <c r="J83" s="28"/>
      <c r="K83" s="7">
        <v>3</v>
      </c>
      <c r="L83" s="8" t="s">
        <v>390</v>
      </c>
      <c r="M83" s="9" t="s">
        <v>60</v>
      </c>
      <c r="N83" s="9" t="s">
        <v>37</v>
      </c>
      <c r="O83" s="9" t="s">
        <v>53</v>
      </c>
      <c r="P83" s="10" t="s">
        <v>39</v>
      </c>
      <c r="Q83" s="9">
        <v>2015</v>
      </c>
      <c r="R83" s="9" t="s">
        <v>391</v>
      </c>
      <c r="S83" s="9" t="s">
        <v>391</v>
      </c>
      <c r="T83" s="9">
        <v>0.75</v>
      </c>
      <c r="U83" s="11">
        <v>0.75</v>
      </c>
      <c r="V83" s="9" t="s">
        <v>392</v>
      </c>
      <c r="W83" s="9" t="s">
        <v>392</v>
      </c>
      <c r="X83" s="12" t="s">
        <v>393</v>
      </c>
      <c r="Y83" s="13"/>
      <c r="Z83" s="13"/>
      <c r="AA83" s="13"/>
      <c r="AB83" s="14" t="str">
        <f t="shared" si="6"/>
        <v xml:space="preserve"> </v>
      </c>
      <c r="AC83" s="14" t="str">
        <f t="shared" si="7"/>
        <v xml:space="preserve"> </v>
      </c>
    </row>
    <row r="84" spans="1:29" ht="67.5" x14ac:dyDescent="0.2">
      <c r="A84" s="6">
        <v>1004</v>
      </c>
      <c r="B84" s="6" t="s">
        <v>46</v>
      </c>
      <c r="C84" s="6">
        <v>1</v>
      </c>
      <c r="D84" s="6" t="s">
        <v>394</v>
      </c>
      <c r="E84" s="6" t="s">
        <v>383</v>
      </c>
      <c r="F84" s="28"/>
      <c r="G84" s="28"/>
      <c r="H84" s="28"/>
      <c r="I84" s="7" t="s">
        <v>384</v>
      </c>
      <c r="J84" s="28"/>
      <c r="K84" s="7">
        <v>3</v>
      </c>
      <c r="L84" s="8" t="s">
        <v>395</v>
      </c>
      <c r="M84" s="9" t="s">
        <v>36</v>
      </c>
      <c r="N84" s="9" t="s">
        <v>37</v>
      </c>
      <c r="O84" s="9" t="s">
        <v>38</v>
      </c>
      <c r="P84" s="10" t="s">
        <v>39</v>
      </c>
      <c r="Q84" s="9">
        <v>2015</v>
      </c>
      <c r="R84" s="9" t="s">
        <v>396</v>
      </c>
      <c r="S84" s="9" t="s">
        <v>396</v>
      </c>
      <c r="T84" s="9">
        <v>33.33</v>
      </c>
      <c r="U84" s="11">
        <v>1.01</v>
      </c>
      <c r="V84" s="9" t="s">
        <v>397</v>
      </c>
      <c r="W84" s="9" t="s">
        <v>397</v>
      </c>
      <c r="X84" s="12" t="s">
        <v>398</v>
      </c>
      <c r="Y84" s="13"/>
      <c r="Z84" s="13"/>
      <c r="AA84" s="13"/>
      <c r="AB84" s="14" t="str">
        <f t="shared" si="6"/>
        <v xml:space="preserve"> </v>
      </c>
      <c r="AC84" s="14" t="str">
        <f t="shared" si="7"/>
        <v xml:space="preserve"> </v>
      </c>
    </row>
    <row r="85" spans="1:29" ht="45" x14ac:dyDescent="0.2">
      <c r="A85" s="6">
        <v>1004</v>
      </c>
      <c r="B85" s="6" t="s">
        <v>57</v>
      </c>
      <c r="C85" s="6">
        <v>1</v>
      </c>
      <c r="D85" s="6" t="s">
        <v>399</v>
      </c>
      <c r="E85" s="6" t="s">
        <v>383</v>
      </c>
      <c r="F85" s="28"/>
      <c r="G85" s="28"/>
      <c r="H85" s="28"/>
      <c r="I85" s="7" t="s">
        <v>384</v>
      </c>
      <c r="J85" s="28"/>
      <c r="K85" s="7">
        <v>3</v>
      </c>
      <c r="L85" s="8" t="s">
        <v>400</v>
      </c>
      <c r="M85" s="9">
        <v>0</v>
      </c>
      <c r="N85" s="9" t="s">
        <v>37</v>
      </c>
      <c r="O85" s="9" t="s">
        <v>38</v>
      </c>
      <c r="P85" s="10" t="s">
        <v>39</v>
      </c>
      <c r="Q85" s="9">
        <v>2015</v>
      </c>
      <c r="R85" s="9" t="s">
        <v>401</v>
      </c>
      <c r="S85" s="9" t="s">
        <v>401</v>
      </c>
      <c r="T85" s="9">
        <v>3</v>
      </c>
      <c r="U85" s="11">
        <v>0.75</v>
      </c>
      <c r="V85" s="9" t="s">
        <v>402</v>
      </c>
      <c r="W85" s="9" t="s">
        <v>402</v>
      </c>
      <c r="X85" s="12" t="s">
        <v>403</v>
      </c>
      <c r="Y85" s="13"/>
      <c r="Z85" s="13"/>
      <c r="AA85" s="13"/>
      <c r="AB85" s="14" t="str">
        <f t="shared" si="6"/>
        <v xml:space="preserve"> </v>
      </c>
      <c r="AC85" s="14" t="str">
        <f t="shared" si="7"/>
        <v xml:space="preserve"> </v>
      </c>
    </row>
    <row r="86" spans="1:29" ht="78.75" x14ac:dyDescent="0.2">
      <c r="A86" s="6">
        <v>1004</v>
      </c>
      <c r="B86" s="6" t="s">
        <v>64</v>
      </c>
      <c r="C86" s="6">
        <v>1</v>
      </c>
      <c r="D86" s="6" t="s">
        <v>404</v>
      </c>
      <c r="E86" s="6" t="s">
        <v>383</v>
      </c>
      <c r="F86" s="28"/>
      <c r="G86" s="28"/>
      <c r="H86" s="28"/>
      <c r="I86" s="7" t="s">
        <v>384</v>
      </c>
      <c r="J86" s="28"/>
      <c r="K86" s="7">
        <v>3</v>
      </c>
      <c r="L86" s="8" t="s">
        <v>405</v>
      </c>
      <c r="M86" s="9" t="s">
        <v>36</v>
      </c>
      <c r="N86" s="9" t="s">
        <v>52</v>
      </c>
      <c r="O86" s="9" t="s">
        <v>53</v>
      </c>
      <c r="P86" s="10" t="s">
        <v>39</v>
      </c>
      <c r="Q86" s="9">
        <v>2015</v>
      </c>
      <c r="R86" s="9" t="s">
        <v>406</v>
      </c>
      <c r="S86" s="9" t="s">
        <v>406</v>
      </c>
      <c r="T86" s="9">
        <v>25.91</v>
      </c>
      <c r="U86" s="11">
        <v>0.13419999999999999</v>
      </c>
      <c r="V86" s="9" t="s">
        <v>407</v>
      </c>
      <c r="W86" s="9" t="s">
        <v>407</v>
      </c>
      <c r="X86" s="12" t="s">
        <v>408</v>
      </c>
      <c r="Y86" s="13"/>
      <c r="Z86" s="13"/>
      <c r="AA86" s="13"/>
      <c r="AB86" s="14" t="str">
        <f t="shared" si="6"/>
        <v xml:space="preserve"> </v>
      </c>
      <c r="AC86" s="14" t="str">
        <f t="shared" si="7"/>
        <v xml:space="preserve"> </v>
      </c>
    </row>
    <row r="87" spans="1:29" ht="90" x14ac:dyDescent="0.2">
      <c r="A87" s="6">
        <v>1004</v>
      </c>
      <c r="B87" s="6" t="s">
        <v>79</v>
      </c>
      <c r="C87" s="6">
        <v>1</v>
      </c>
      <c r="D87" s="6" t="s">
        <v>409</v>
      </c>
      <c r="E87" s="6" t="s">
        <v>383</v>
      </c>
      <c r="F87" s="28"/>
      <c r="G87" s="28"/>
      <c r="H87" s="28"/>
      <c r="I87" s="7" t="s">
        <v>384</v>
      </c>
      <c r="J87" s="28"/>
      <c r="K87" s="7">
        <v>3</v>
      </c>
      <c r="L87" s="8" t="s">
        <v>410</v>
      </c>
      <c r="M87" s="9" t="s">
        <v>36</v>
      </c>
      <c r="N87" s="9" t="s">
        <v>52</v>
      </c>
      <c r="O87" s="9" t="s">
        <v>53</v>
      </c>
      <c r="P87" s="10" t="s">
        <v>39</v>
      </c>
      <c r="Q87" s="9">
        <v>2015</v>
      </c>
      <c r="R87" s="9" t="s">
        <v>411</v>
      </c>
      <c r="S87" s="9" t="s">
        <v>411</v>
      </c>
      <c r="T87" s="9">
        <v>200</v>
      </c>
      <c r="U87" s="11">
        <v>2</v>
      </c>
      <c r="V87" s="9" t="s">
        <v>412</v>
      </c>
      <c r="W87" s="9" t="s">
        <v>412</v>
      </c>
      <c r="X87" s="12" t="s">
        <v>413</v>
      </c>
      <c r="Y87" s="13"/>
      <c r="Z87" s="13"/>
      <c r="AA87" s="13"/>
      <c r="AB87" s="14" t="str">
        <f t="shared" si="6"/>
        <v xml:space="preserve"> </v>
      </c>
      <c r="AC87" s="14" t="str">
        <f t="shared" si="7"/>
        <v xml:space="preserve"> </v>
      </c>
    </row>
    <row r="88" spans="1:29" ht="56.25" x14ac:dyDescent="0.2">
      <c r="A88" s="6">
        <v>1004</v>
      </c>
      <c r="B88" s="6" t="s">
        <v>86</v>
      </c>
      <c r="C88" s="6">
        <v>1</v>
      </c>
      <c r="D88" s="6" t="s">
        <v>414</v>
      </c>
      <c r="E88" s="6" t="s">
        <v>383</v>
      </c>
      <c r="F88" s="28"/>
      <c r="G88" s="28"/>
      <c r="H88" s="28"/>
      <c r="I88" s="7" t="s">
        <v>384</v>
      </c>
      <c r="J88" s="28"/>
      <c r="K88" s="7">
        <v>3</v>
      </c>
      <c r="L88" s="8" t="s">
        <v>415</v>
      </c>
      <c r="M88" s="9" t="s">
        <v>36</v>
      </c>
      <c r="N88" s="9" t="s">
        <v>52</v>
      </c>
      <c r="O88" s="9" t="s">
        <v>53</v>
      </c>
      <c r="P88" s="10" t="s">
        <v>39</v>
      </c>
      <c r="Q88" s="9">
        <v>2015</v>
      </c>
      <c r="R88" s="9" t="s">
        <v>416</v>
      </c>
      <c r="S88" s="9" t="s">
        <v>416</v>
      </c>
      <c r="T88" s="9" t="s">
        <v>417</v>
      </c>
      <c r="U88" s="11" t="e">
        <v>#VALUE!</v>
      </c>
      <c r="V88" s="9" t="s">
        <v>418</v>
      </c>
      <c r="W88" s="9" t="s">
        <v>418</v>
      </c>
      <c r="X88" s="12" t="s">
        <v>419</v>
      </c>
      <c r="Y88" s="13"/>
      <c r="Z88" s="13"/>
      <c r="AA88" s="13"/>
      <c r="AB88" s="14" t="str">
        <f t="shared" si="6"/>
        <v xml:space="preserve"> </v>
      </c>
      <c r="AC88" s="14" t="str">
        <f t="shared" si="7"/>
        <v xml:space="preserve"> </v>
      </c>
    </row>
    <row r="89" spans="1:29" ht="78.75" x14ac:dyDescent="0.2">
      <c r="A89" s="6">
        <v>1004</v>
      </c>
      <c r="B89" s="6" t="s">
        <v>106</v>
      </c>
      <c r="C89" s="6">
        <v>1</v>
      </c>
      <c r="D89" s="6" t="s">
        <v>420</v>
      </c>
      <c r="E89" s="6" t="s">
        <v>383</v>
      </c>
      <c r="F89" s="28"/>
      <c r="G89" s="28"/>
      <c r="H89" s="28"/>
      <c r="I89" s="7" t="s">
        <v>384</v>
      </c>
      <c r="J89" s="28"/>
      <c r="K89" s="7">
        <v>3</v>
      </c>
      <c r="L89" s="8" t="s">
        <v>421</v>
      </c>
      <c r="M89" s="9" t="s">
        <v>36</v>
      </c>
      <c r="N89" s="9" t="s">
        <v>37</v>
      </c>
      <c r="O89" s="9" t="s">
        <v>38</v>
      </c>
      <c r="P89" s="10" t="s">
        <v>39</v>
      </c>
      <c r="Q89" s="9">
        <v>2015</v>
      </c>
      <c r="R89" s="9" t="s">
        <v>422</v>
      </c>
      <c r="S89" s="9" t="s">
        <v>422</v>
      </c>
      <c r="T89" s="9" t="s">
        <v>417</v>
      </c>
      <c r="U89" s="11" t="e">
        <v>#VALUE!</v>
      </c>
      <c r="V89" s="9" t="s">
        <v>423</v>
      </c>
      <c r="W89" s="9" t="s">
        <v>423</v>
      </c>
      <c r="X89" s="12" t="s">
        <v>424</v>
      </c>
      <c r="Y89" s="13"/>
      <c r="Z89" s="13"/>
      <c r="AA89" s="13"/>
      <c r="AB89" s="14" t="str">
        <f t="shared" si="6"/>
        <v xml:space="preserve"> </v>
      </c>
      <c r="AC89" s="14" t="str">
        <f t="shared" si="7"/>
        <v xml:space="preserve"> </v>
      </c>
    </row>
    <row r="90" spans="1:29" ht="78.75" x14ac:dyDescent="0.2">
      <c r="A90" s="6">
        <v>1004</v>
      </c>
      <c r="B90" s="6" t="s">
        <v>114</v>
      </c>
      <c r="C90" s="6">
        <v>1</v>
      </c>
      <c r="D90" s="6" t="s">
        <v>425</v>
      </c>
      <c r="E90" s="6" t="s">
        <v>383</v>
      </c>
      <c r="F90" s="28"/>
      <c r="G90" s="28"/>
      <c r="H90" s="28"/>
      <c r="I90" s="7" t="s">
        <v>384</v>
      </c>
      <c r="J90" s="28"/>
      <c r="K90" s="7">
        <v>3</v>
      </c>
      <c r="L90" s="8" t="s">
        <v>426</v>
      </c>
      <c r="M90" s="9" t="s">
        <v>36</v>
      </c>
      <c r="N90" s="9" t="s">
        <v>52</v>
      </c>
      <c r="O90" s="9" t="s">
        <v>53</v>
      </c>
      <c r="P90" s="10" t="s">
        <v>39</v>
      </c>
      <c r="Q90" s="9">
        <v>2015</v>
      </c>
      <c r="R90" s="9" t="s">
        <v>427</v>
      </c>
      <c r="S90" s="9" t="s">
        <v>427</v>
      </c>
      <c r="T90" s="9">
        <v>69</v>
      </c>
      <c r="U90" s="11">
        <v>0.86250000000000004</v>
      </c>
      <c r="V90" s="9" t="s">
        <v>428</v>
      </c>
      <c r="W90" s="9" t="s">
        <v>428</v>
      </c>
      <c r="X90" s="12" t="s">
        <v>429</v>
      </c>
      <c r="Y90" s="13"/>
      <c r="Z90" s="13"/>
      <c r="AA90" s="13"/>
      <c r="AB90" s="14" t="str">
        <f t="shared" si="6"/>
        <v xml:space="preserve"> </v>
      </c>
      <c r="AC90" s="14" t="str">
        <f t="shared" si="7"/>
        <v xml:space="preserve"> </v>
      </c>
    </row>
    <row r="91" spans="1:29" ht="78.75" x14ac:dyDescent="0.2">
      <c r="A91" s="6">
        <v>1004</v>
      </c>
      <c r="B91" s="6" t="s">
        <v>119</v>
      </c>
      <c r="C91" s="6">
        <v>1</v>
      </c>
      <c r="D91" s="6" t="s">
        <v>430</v>
      </c>
      <c r="E91" s="6" t="s">
        <v>383</v>
      </c>
      <c r="F91" s="28"/>
      <c r="G91" s="28"/>
      <c r="H91" s="28"/>
      <c r="I91" s="7" t="s">
        <v>384</v>
      </c>
      <c r="J91" s="28"/>
      <c r="K91" s="7">
        <v>3</v>
      </c>
      <c r="L91" s="8" t="s">
        <v>431</v>
      </c>
      <c r="M91" s="9" t="s">
        <v>36</v>
      </c>
      <c r="N91" s="9" t="s">
        <v>52</v>
      </c>
      <c r="O91" s="9" t="s">
        <v>53</v>
      </c>
      <c r="P91" s="10" t="s">
        <v>39</v>
      </c>
      <c r="Q91" s="9">
        <v>2015</v>
      </c>
      <c r="R91" s="9" t="s">
        <v>432</v>
      </c>
      <c r="S91" s="9" t="s">
        <v>432</v>
      </c>
      <c r="T91" s="9" t="s">
        <v>162</v>
      </c>
      <c r="U91" s="11" t="e">
        <v>#VALUE!</v>
      </c>
      <c r="V91" s="9" t="s">
        <v>433</v>
      </c>
      <c r="W91" s="9" t="s">
        <v>433</v>
      </c>
      <c r="X91" s="12" t="s">
        <v>434</v>
      </c>
      <c r="Y91" s="13"/>
      <c r="Z91" s="13"/>
      <c r="AA91" s="13"/>
      <c r="AB91" s="14" t="str">
        <f t="shared" si="6"/>
        <v xml:space="preserve"> </v>
      </c>
      <c r="AC91" s="14" t="str">
        <f t="shared" si="7"/>
        <v xml:space="preserve"> </v>
      </c>
    </row>
    <row r="92" spans="1:29" ht="56.25" x14ac:dyDescent="0.2">
      <c r="A92" s="6">
        <v>1004</v>
      </c>
      <c r="B92" s="6" t="s">
        <v>125</v>
      </c>
      <c r="C92" s="6">
        <v>1</v>
      </c>
      <c r="D92" s="6" t="s">
        <v>435</v>
      </c>
      <c r="E92" s="6" t="s">
        <v>383</v>
      </c>
      <c r="F92" s="28"/>
      <c r="G92" s="28"/>
      <c r="H92" s="28"/>
      <c r="I92" s="7" t="s">
        <v>384</v>
      </c>
      <c r="J92" s="28"/>
      <c r="K92" s="7">
        <v>3</v>
      </c>
      <c r="L92" s="8" t="s">
        <v>436</v>
      </c>
      <c r="M92" s="9" t="s">
        <v>36</v>
      </c>
      <c r="N92" s="9" t="s">
        <v>52</v>
      </c>
      <c r="O92" s="9" t="s">
        <v>53</v>
      </c>
      <c r="P92" s="10" t="s">
        <v>39</v>
      </c>
      <c r="Q92" s="9">
        <v>2015</v>
      </c>
      <c r="R92" s="9" t="s">
        <v>437</v>
      </c>
      <c r="S92" s="9" t="s">
        <v>437</v>
      </c>
      <c r="T92" s="9" t="s">
        <v>417</v>
      </c>
      <c r="U92" s="11" t="e">
        <v>#VALUE!</v>
      </c>
      <c r="V92" s="9" t="s">
        <v>438</v>
      </c>
      <c r="W92" s="9" t="s">
        <v>438</v>
      </c>
      <c r="X92" s="12" t="s">
        <v>439</v>
      </c>
      <c r="Y92" s="13"/>
      <c r="Z92" s="13"/>
      <c r="AA92" s="13"/>
      <c r="AB92" s="14" t="str">
        <f t="shared" si="6"/>
        <v xml:space="preserve"> </v>
      </c>
      <c r="AC92" s="14" t="str">
        <f t="shared" si="7"/>
        <v xml:space="preserve"> </v>
      </c>
    </row>
    <row r="93" spans="1:29" ht="78.75" x14ac:dyDescent="0.2">
      <c r="A93" s="6">
        <v>1004</v>
      </c>
      <c r="B93" s="6" t="s">
        <v>132</v>
      </c>
      <c r="C93" s="6">
        <v>1</v>
      </c>
      <c r="D93" s="6" t="s">
        <v>440</v>
      </c>
      <c r="E93" s="6" t="s">
        <v>383</v>
      </c>
      <c r="F93" s="28"/>
      <c r="G93" s="28"/>
      <c r="H93" s="28"/>
      <c r="I93" s="7" t="s">
        <v>384</v>
      </c>
      <c r="J93" s="28"/>
      <c r="K93" s="7">
        <v>3</v>
      </c>
      <c r="L93" s="8" t="s">
        <v>441</v>
      </c>
      <c r="M93" s="9" t="s">
        <v>36</v>
      </c>
      <c r="N93" s="9" t="s">
        <v>37</v>
      </c>
      <c r="O93" s="9" t="s">
        <v>38</v>
      </c>
      <c r="P93" s="10" t="s">
        <v>39</v>
      </c>
      <c r="Q93" s="9">
        <v>2015</v>
      </c>
      <c r="R93" s="9" t="s">
        <v>442</v>
      </c>
      <c r="S93" s="9" t="s">
        <v>442</v>
      </c>
      <c r="T93" s="9">
        <v>16.670000000000002</v>
      </c>
      <c r="U93" s="11">
        <v>1.1113</v>
      </c>
      <c r="V93" s="9" t="s">
        <v>443</v>
      </c>
      <c r="W93" s="9" t="s">
        <v>443</v>
      </c>
      <c r="X93" s="12" t="s">
        <v>444</v>
      </c>
      <c r="Y93" s="13"/>
      <c r="Z93" s="13"/>
      <c r="AA93" s="13"/>
      <c r="AB93" s="14" t="str">
        <f t="shared" si="6"/>
        <v xml:space="preserve"> </v>
      </c>
      <c r="AC93" s="14" t="str">
        <f t="shared" si="7"/>
        <v xml:space="preserve"> </v>
      </c>
    </row>
    <row r="94" spans="1:29" x14ac:dyDescent="0.2">
      <c r="A94" s="30"/>
      <c r="B94" s="30"/>
      <c r="C94" s="30"/>
      <c r="D94" s="30"/>
      <c r="E94" s="30"/>
      <c r="F94" s="28"/>
      <c r="G94" s="28"/>
      <c r="H94" s="28"/>
      <c r="I94" s="30"/>
      <c r="J94" s="28"/>
      <c r="K94" s="30"/>
      <c r="L94" s="30"/>
      <c r="M94" s="30"/>
      <c r="N94" s="30"/>
      <c r="O94" s="30"/>
      <c r="P94" s="30"/>
      <c r="Q94" s="30"/>
      <c r="R94" s="30"/>
      <c r="S94" s="30"/>
      <c r="T94" s="30"/>
      <c r="U94" s="30"/>
      <c r="V94" s="30"/>
      <c r="W94" s="30"/>
      <c r="X94" s="30"/>
      <c r="Y94" s="31"/>
      <c r="Z94" s="31"/>
      <c r="AA94" s="31"/>
      <c r="AB94" s="32"/>
      <c r="AC94" s="32"/>
    </row>
    <row r="95" spans="1:29" ht="67.5" x14ac:dyDescent="0.2">
      <c r="A95" s="6">
        <v>1006</v>
      </c>
      <c r="B95" s="6" t="s">
        <v>31</v>
      </c>
      <c r="C95" s="6">
        <v>1</v>
      </c>
      <c r="D95" s="6" t="s">
        <v>446</v>
      </c>
      <c r="E95" s="6" t="s">
        <v>447</v>
      </c>
      <c r="F95" s="28"/>
      <c r="G95" s="28"/>
      <c r="H95" s="28"/>
      <c r="I95" s="7" t="s">
        <v>448</v>
      </c>
      <c r="J95" s="28"/>
      <c r="K95" s="7">
        <v>5</v>
      </c>
      <c r="L95" s="8" t="s">
        <v>449</v>
      </c>
      <c r="M95" s="9" t="s">
        <v>36</v>
      </c>
      <c r="N95" s="9" t="s">
        <v>37</v>
      </c>
      <c r="O95" s="9" t="s">
        <v>53</v>
      </c>
      <c r="P95" s="10" t="s">
        <v>39</v>
      </c>
      <c r="Q95" s="9">
        <v>2015</v>
      </c>
      <c r="R95" s="9" t="s">
        <v>450</v>
      </c>
      <c r="S95" s="9" t="s">
        <v>450</v>
      </c>
      <c r="T95" s="9">
        <v>90</v>
      </c>
      <c r="U95" s="11">
        <v>1.125</v>
      </c>
      <c r="V95" s="9" t="s">
        <v>451</v>
      </c>
      <c r="W95" s="9" t="s">
        <v>451</v>
      </c>
      <c r="X95" s="12" t="s">
        <v>452</v>
      </c>
      <c r="Y95" s="13">
        <v>624628</v>
      </c>
      <c r="Z95" s="13">
        <v>824628</v>
      </c>
      <c r="AA95" s="13">
        <v>407213.5</v>
      </c>
      <c r="AB95" s="14">
        <f t="shared" ref="AB95:AB112" si="8">IF(AND(AA95&gt;0,Y95&gt;0),AA95/Y95," ")</f>
        <v>0.65192962851489211</v>
      </c>
      <c r="AC95" s="14">
        <f t="shared" ref="AC95:AC112" si="9">IF(AND(AA95&gt;0,Z95&gt;0),AA95/Z95," ")</f>
        <v>0.4938147867887096</v>
      </c>
    </row>
    <row r="96" spans="1:29" ht="90" x14ac:dyDescent="0.2">
      <c r="A96" s="6">
        <v>1006</v>
      </c>
      <c r="B96" s="6" t="s">
        <v>43</v>
      </c>
      <c r="C96" s="6">
        <v>1</v>
      </c>
      <c r="D96" s="6" t="s">
        <v>453</v>
      </c>
      <c r="E96" s="6" t="s">
        <v>447</v>
      </c>
      <c r="F96" s="28"/>
      <c r="G96" s="28"/>
      <c r="H96" s="28"/>
      <c r="I96" s="7" t="s">
        <v>448</v>
      </c>
      <c r="J96" s="28"/>
      <c r="K96" s="7">
        <v>5</v>
      </c>
      <c r="L96" s="8" t="s">
        <v>454</v>
      </c>
      <c r="M96" s="9" t="s">
        <v>60</v>
      </c>
      <c r="N96" s="9" t="s">
        <v>37</v>
      </c>
      <c r="O96" s="9" t="s">
        <v>53</v>
      </c>
      <c r="P96" s="10" t="s">
        <v>39</v>
      </c>
      <c r="Q96" s="9">
        <v>2015</v>
      </c>
      <c r="R96" s="9" t="s">
        <v>455</v>
      </c>
      <c r="S96" s="9" t="s">
        <v>455</v>
      </c>
      <c r="T96" s="9">
        <v>12</v>
      </c>
      <c r="U96" s="11">
        <v>1.2</v>
      </c>
      <c r="V96" s="9" t="s">
        <v>456</v>
      </c>
      <c r="W96" s="9" t="s">
        <v>456</v>
      </c>
      <c r="X96" s="12">
        <v>0</v>
      </c>
      <c r="Y96" s="13"/>
      <c r="Z96" s="13"/>
      <c r="AA96" s="13"/>
      <c r="AB96" s="14" t="str">
        <f t="shared" si="8"/>
        <v xml:space="preserve"> </v>
      </c>
      <c r="AC96" s="14" t="str">
        <f t="shared" si="9"/>
        <v xml:space="preserve"> </v>
      </c>
    </row>
    <row r="97" spans="1:29" ht="67.5" x14ac:dyDescent="0.2">
      <c r="A97" s="6">
        <v>1006</v>
      </c>
      <c r="B97" s="6" t="s">
        <v>46</v>
      </c>
      <c r="C97" s="6">
        <v>1</v>
      </c>
      <c r="D97" s="6" t="s">
        <v>457</v>
      </c>
      <c r="E97" s="6" t="s">
        <v>447</v>
      </c>
      <c r="F97" s="28"/>
      <c r="G97" s="28"/>
      <c r="H97" s="28"/>
      <c r="I97" s="7" t="s">
        <v>448</v>
      </c>
      <c r="J97" s="28"/>
      <c r="K97" s="7">
        <v>5</v>
      </c>
      <c r="L97" s="8" t="s">
        <v>458</v>
      </c>
      <c r="M97" s="9" t="s">
        <v>60</v>
      </c>
      <c r="N97" s="9" t="s">
        <v>52</v>
      </c>
      <c r="O97" s="9" t="s">
        <v>53</v>
      </c>
      <c r="P97" s="10" t="s">
        <v>39</v>
      </c>
      <c r="Q97" s="9">
        <v>2015</v>
      </c>
      <c r="R97" s="9" t="s">
        <v>459</v>
      </c>
      <c r="S97" s="9" t="s">
        <v>459</v>
      </c>
      <c r="T97" s="9">
        <v>4</v>
      </c>
      <c r="U97" s="11">
        <v>1</v>
      </c>
      <c r="V97" s="9" t="s">
        <v>460</v>
      </c>
      <c r="W97" s="9" t="s">
        <v>460</v>
      </c>
      <c r="X97" s="12" t="s">
        <v>461</v>
      </c>
      <c r="Y97" s="13"/>
      <c r="Z97" s="13"/>
      <c r="AA97" s="13"/>
      <c r="AB97" s="14" t="str">
        <f t="shared" si="8"/>
        <v xml:space="preserve"> </v>
      </c>
      <c r="AC97" s="14" t="str">
        <f t="shared" si="9"/>
        <v xml:space="preserve"> </v>
      </c>
    </row>
    <row r="98" spans="1:29" ht="78.75" x14ac:dyDescent="0.2">
      <c r="A98" s="6">
        <v>1006</v>
      </c>
      <c r="B98" s="6" t="s">
        <v>57</v>
      </c>
      <c r="C98" s="6">
        <v>1</v>
      </c>
      <c r="D98" s="6" t="s">
        <v>462</v>
      </c>
      <c r="E98" s="6" t="s">
        <v>447</v>
      </c>
      <c r="F98" s="28"/>
      <c r="G98" s="28"/>
      <c r="H98" s="28"/>
      <c r="I98" s="7" t="s">
        <v>448</v>
      </c>
      <c r="J98" s="28"/>
      <c r="K98" s="7">
        <v>5</v>
      </c>
      <c r="L98" s="8" t="s">
        <v>463</v>
      </c>
      <c r="M98" s="9">
        <v>0</v>
      </c>
      <c r="N98" s="9" t="s">
        <v>37</v>
      </c>
      <c r="O98" s="9" t="s">
        <v>38</v>
      </c>
      <c r="P98" s="10" t="s">
        <v>39</v>
      </c>
      <c r="Q98" s="9">
        <v>2015</v>
      </c>
      <c r="R98" s="9" t="s">
        <v>464</v>
      </c>
      <c r="S98" s="9" t="s">
        <v>464</v>
      </c>
      <c r="T98" s="9">
        <v>145</v>
      </c>
      <c r="U98" s="11">
        <v>0.9667</v>
      </c>
      <c r="V98" s="9" t="s">
        <v>465</v>
      </c>
      <c r="W98" s="9" t="s">
        <v>465</v>
      </c>
      <c r="X98" s="12" t="s">
        <v>466</v>
      </c>
      <c r="Y98" s="13"/>
      <c r="Z98" s="13"/>
      <c r="AA98" s="13"/>
      <c r="AB98" s="14" t="str">
        <f t="shared" si="8"/>
        <v xml:space="preserve"> </v>
      </c>
      <c r="AC98" s="14" t="str">
        <f t="shared" si="9"/>
        <v xml:space="preserve"> </v>
      </c>
    </row>
    <row r="99" spans="1:29" ht="56.25" x14ac:dyDescent="0.2">
      <c r="A99" s="6">
        <v>1006</v>
      </c>
      <c r="B99" s="6" t="s">
        <v>64</v>
      </c>
      <c r="C99" s="6">
        <v>1</v>
      </c>
      <c r="D99" s="6" t="s">
        <v>467</v>
      </c>
      <c r="E99" s="6" t="s">
        <v>447</v>
      </c>
      <c r="F99" s="28"/>
      <c r="G99" s="28"/>
      <c r="H99" s="28"/>
      <c r="I99" s="7" t="s">
        <v>448</v>
      </c>
      <c r="J99" s="28"/>
      <c r="K99" s="7">
        <v>5</v>
      </c>
      <c r="L99" s="8" t="s">
        <v>468</v>
      </c>
      <c r="M99" s="9" t="s">
        <v>60</v>
      </c>
      <c r="N99" s="9" t="s">
        <v>52</v>
      </c>
      <c r="O99" s="9" t="s">
        <v>53</v>
      </c>
      <c r="P99" s="10" t="s">
        <v>39</v>
      </c>
      <c r="Q99" s="9">
        <v>2015</v>
      </c>
      <c r="R99" s="9" t="s">
        <v>469</v>
      </c>
      <c r="S99" s="9" t="s">
        <v>469</v>
      </c>
      <c r="T99" s="9">
        <v>15</v>
      </c>
      <c r="U99" s="11">
        <v>0.625</v>
      </c>
      <c r="V99" s="9" t="s">
        <v>470</v>
      </c>
      <c r="W99" s="9" t="s">
        <v>470</v>
      </c>
      <c r="X99" s="12" t="s">
        <v>471</v>
      </c>
      <c r="Y99" s="13"/>
      <c r="Z99" s="13"/>
      <c r="AA99" s="13"/>
      <c r="AB99" s="14" t="str">
        <f t="shared" si="8"/>
        <v xml:space="preserve"> </v>
      </c>
      <c r="AC99" s="14" t="str">
        <f t="shared" si="9"/>
        <v xml:space="preserve"> </v>
      </c>
    </row>
    <row r="100" spans="1:29" ht="56.25" x14ac:dyDescent="0.2">
      <c r="A100" s="6">
        <v>1006</v>
      </c>
      <c r="B100" s="6" t="s">
        <v>70</v>
      </c>
      <c r="C100" s="6">
        <v>1</v>
      </c>
      <c r="D100" s="6" t="s">
        <v>472</v>
      </c>
      <c r="E100" s="6" t="s">
        <v>447</v>
      </c>
      <c r="F100" s="28"/>
      <c r="G100" s="28"/>
      <c r="H100" s="28"/>
      <c r="I100" s="7" t="s">
        <v>448</v>
      </c>
      <c r="J100" s="28"/>
      <c r="K100" s="7">
        <v>5</v>
      </c>
      <c r="L100" s="8" t="s">
        <v>473</v>
      </c>
      <c r="M100" s="9" t="s">
        <v>60</v>
      </c>
      <c r="N100" s="9" t="s">
        <v>52</v>
      </c>
      <c r="O100" s="9" t="s">
        <v>53</v>
      </c>
      <c r="P100" s="10" t="s">
        <v>39</v>
      </c>
      <c r="Q100" s="9">
        <v>2015</v>
      </c>
      <c r="R100" s="9" t="s">
        <v>474</v>
      </c>
      <c r="S100" s="9" t="s">
        <v>474</v>
      </c>
      <c r="T100" s="9">
        <v>42</v>
      </c>
      <c r="U100" s="11">
        <v>0.84</v>
      </c>
      <c r="V100" s="9" t="s">
        <v>475</v>
      </c>
      <c r="W100" s="9" t="s">
        <v>475</v>
      </c>
      <c r="X100" s="12" t="s">
        <v>476</v>
      </c>
      <c r="Y100" s="13"/>
      <c r="Z100" s="13"/>
      <c r="AA100" s="13"/>
      <c r="AB100" s="14" t="str">
        <f t="shared" si="8"/>
        <v xml:space="preserve"> </v>
      </c>
      <c r="AC100" s="14" t="str">
        <f t="shared" si="9"/>
        <v xml:space="preserve"> </v>
      </c>
    </row>
    <row r="101" spans="1:29" ht="56.25" x14ac:dyDescent="0.2">
      <c r="A101" s="6">
        <v>1006</v>
      </c>
      <c r="B101" s="6" t="s">
        <v>76</v>
      </c>
      <c r="C101" s="6">
        <v>1</v>
      </c>
      <c r="D101" s="6" t="s">
        <v>477</v>
      </c>
      <c r="E101" s="6" t="s">
        <v>447</v>
      </c>
      <c r="F101" s="28"/>
      <c r="G101" s="28"/>
      <c r="H101" s="28"/>
      <c r="I101" s="7" t="s">
        <v>448</v>
      </c>
      <c r="J101" s="28"/>
      <c r="K101" s="7">
        <v>5</v>
      </c>
      <c r="L101" s="8" t="s">
        <v>478</v>
      </c>
      <c r="M101" s="9" t="s">
        <v>60</v>
      </c>
      <c r="N101" s="9" t="s">
        <v>52</v>
      </c>
      <c r="O101" s="9" t="s">
        <v>53</v>
      </c>
      <c r="P101" s="10" t="s">
        <v>39</v>
      </c>
      <c r="Q101" s="9">
        <v>2015</v>
      </c>
      <c r="R101" s="9" t="s">
        <v>479</v>
      </c>
      <c r="S101" s="9" t="s">
        <v>479</v>
      </c>
      <c r="T101" s="9">
        <v>16</v>
      </c>
      <c r="U101" s="11">
        <v>1.3333000000000002</v>
      </c>
      <c r="V101" s="9" t="s">
        <v>480</v>
      </c>
      <c r="W101" s="9" t="s">
        <v>480</v>
      </c>
      <c r="X101" s="12" t="s">
        <v>481</v>
      </c>
      <c r="Y101" s="13"/>
      <c r="Z101" s="13"/>
      <c r="AA101" s="13"/>
      <c r="AB101" s="14" t="str">
        <f t="shared" si="8"/>
        <v xml:space="preserve"> </v>
      </c>
      <c r="AC101" s="14" t="str">
        <f t="shared" si="9"/>
        <v xml:space="preserve"> </v>
      </c>
    </row>
    <row r="102" spans="1:29" ht="56.25" x14ac:dyDescent="0.2">
      <c r="A102" s="6">
        <v>1006</v>
      </c>
      <c r="B102" s="6" t="s">
        <v>79</v>
      </c>
      <c r="C102" s="6">
        <v>1</v>
      </c>
      <c r="D102" s="6" t="s">
        <v>482</v>
      </c>
      <c r="E102" s="6" t="s">
        <v>447</v>
      </c>
      <c r="F102" s="28"/>
      <c r="G102" s="28"/>
      <c r="H102" s="28"/>
      <c r="I102" s="7" t="s">
        <v>448</v>
      </c>
      <c r="J102" s="28"/>
      <c r="K102" s="7">
        <v>5</v>
      </c>
      <c r="L102" s="8" t="s">
        <v>483</v>
      </c>
      <c r="M102" s="9" t="s">
        <v>60</v>
      </c>
      <c r="N102" s="9" t="s">
        <v>52</v>
      </c>
      <c r="O102" s="9" t="s">
        <v>53</v>
      </c>
      <c r="P102" s="10" t="s">
        <v>39</v>
      </c>
      <c r="Q102" s="9">
        <v>2015</v>
      </c>
      <c r="R102" s="9" t="s">
        <v>484</v>
      </c>
      <c r="S102" s="9" t="s">
        <v>484</v>
      </c>
      <c r="T102" s="9">
        <v>2</v>
      </c>
      <c r="U102" s="11">
        <v>0.5</v>
      </c>
      <c r="V102" s="9" t="s">
        <v>485</v>
      </c>
      <c r="W102" s="9" t="s">
        <v>485</v>
      </c>
      <c r="X102" s="12" t="s">
        <v>486</v>
      </c>
      <c r="Y102" s="13"/>
      <c r="Z102" s="13"/>
      <c r="AA102" s="13"/>
      <c r="AB102" s="14" t="str">
        <f t="shared" si="8"/>
        <v xml:space="preserve"> </v>
      </c>
      <c r="AC102" s="14" t="str">
        <f t="shared" si="9"/>
        <v xml:space="preserve"> </v>
      </c>
    </row>
    <row r="103" spans="1:29" ht="33.75" x14ac:dyDescent="0.2">
      <c r="A103" s="6">
        <v>1006</v>
      </c>
      <c r="B103" s="6" t="s">
        <v>86</v>
      </c>
      <c r="C103" s="6">
        <v>1</v>
      </c>
      <c r="D103" s="6" t="s">
        <v>487</v>
      </c>
      <c r="E103" s="6" t="s">
        <v>447</v>
      </c>
      <c r="F103" s="28"/>
      <c r="G103" s="28"/>
      <c r="H103" s="28"/>
      <c r="I103" s="7" t="s">
        <v>448</v>
      </c>
      <c r="J103" s="28"/>
      <c r="K103" s="7">
        <v>5</v>
      </c>
      <c r="L103" s="8" t="s">
        <v>488</v>
      </c>
      <c r="M103" s="9" t="s">
        <v>60</v>
      </c>
      <c r="N103" s="9" t="s">
        <v>52</v>
      </c>
      <c r="O103" s="9" t="s">
        <v>53</v>
      </c>
      <c r="P103" s="10" t="s">
        <v>39</v>
      </c>
      <c r="Q103" s="9">
        <v>2015</v>
      </c>
      <c r="R103" s="9" t="s">
        <v>489</v>
      </c>
      <c r="S103" s="9" t="s">
        <v>489</v>
      </c>
      <c r="T103" s="9">
        <v>481</v>
      </c>
      <c r="U103" s="11">
        <v>0.96200000000000008</v>
      </c>
      <c r="V103" s="9" t="s">
        <v>490</v>
      </c>
      <c r="W103" s="9" t="s">
        <v>490</v>
      </c>
      <c r="X103" s="12" t="s">
        <v>491</v>
      </c>
      <c r="Y103" s="13"/>
      <c r="Z103" s="13"/>
      <c r="AA103" s="13"/>
      <c r="AB103" s="14" t="str">
        <f t="shared" si="8"/>
        <v xml:space="preserve"> </v>
      </c>
      <c r="AC103" s="14" t="str">
        <f t="shared" si="9"/>
        <v xml:space="preserve"> </v>
      </c>
    </row>
    <row r="104" spans="1:29" ht="67.5" x14ac:dyDescent="0.2">
      <c r="A104" s="6">
        <v>1006</v>
      </c>
      <c r="B104" s="6" t="s">
        <v>91</v>
      </c>
      <c r="C104" s="6">
        <v>1</v>
      </c>
      <c r="D104" s="6" t="s">
        <v>492</v>
      </c>
      <c r="E104" s="6" t="s">
        <v>447</v>
      </c>
      <c r="F104" s="28"/>
      <c r="G104" s="28"/>
      <c r="H104" s="28"/>
      <c r="I104" s="7" t="s">
        <v>448</v>
      </c>
      <c r="J104" s="28"/>
      <c r="K104" s="7">
        <v>5</v>
      </c>
      <c r="L104" s="8" t="s">
        <v>493</v>
      </c>
      <c r="M104" s="9" t="s">
        <v>60</v>
      </c>
      <c r="N104" s="9" t="s">
        <v>52</v>
      </c>
      <c r="O104" s="9" t="s">
        <v>53</v>
      </c>
      <c r="P104" s="10" t="s">
        <v>39</v>
      </c>
      <c r="Q104" s="9">
        <v>2015</v>
      </c>
      <c r="R104" s="9" t="s">
        <v>494</v>
      </c>
      <c r="S104" s="9" t="s">
        <v>494</v>
      </c>
      <c r="T104" s="9">
        <v>59</v>
      </c>
      <c r="U104" s="11">
        <v>7.3800000000000004E-2</v>
      </c>
      <c r="V104" s="9" t="s">
        <v>495</v>
      </c>
      <c r="W104" s="9" t="s">
        <v>495</v>
      </c>
      <c r="X104" s="12" t="s">
        <v>496</v>
      </c>
      <c r="Y104" s="13"/>
      <c r="Z104" s="13"/>
      <c r="AA104" s="13"/>
      <c r="AB104" s="14" t="str">
        <f t="shared" si="8"/>
        <v xml:space="preserve"> </v>
      </c>
      <c r="AC104" s="14" t="str">
        <f t="shared" si="9"/>
        <v xml:space="preserve"> </v>
      </c>
    </row>
    <row r="105" spans="1:29" ht="78.75" x14ac:dyDescent="0.2">
      <c r="A105" s="6">
        <v>1006</v>
      </c>
      <c r="B105" s="6" t="s">
        <v>106</v>
      </c>
      <c r="C105" s="6">
        <v>1</v>
      </c>
      <c r="D105" s="6" t="s">
        <v>497</v>
      </c>
      <c r="E105" s="6" t="s">
        <v>447</v>
      </c>
      <c r="F105" s="28"/>
      <c r="G105" s="28"/>
      <c r="H105" s="28"/>
      <c r="I105" s="7" t="s">
        <v>448</v>
      </c>
      <c r="J105" s="28"/>
      <c r="K105" s="7">
        <v>5</v>
      </c>
      <c r="L105" s="8" t="s">
        <v>498</v>
      </c>
      <c r="M105" s="9" t="s">
        <v>60</v>
      </c>
      <c r="N105" s="9" t="s">
        <v>52</v>
      </c>
      <c r="O105" s="9" t="s">
        <v>53</v>
      </c>
      <c r="P105" s="10" t="s">
        <v>39</v>
      </c>
      <c r="Q105" s="9">
        <v>2015</v>
      </c>
      <c r="R105" s="9" t="s">
        <v>499</v>
      </c>
      <c r="S105" s="9" t="s">
        <v>499</v>
      </c>
      <c r="T105" s="9">
        <v>4</v>
      </c>
      <c r="U105" s="11">
        <v>1</v>
      </c>
      <c r="V105" s="9" t="s">
        <v>500</v>
      </c>
      <c r="W105" s="9" t="s">
        <v>500</v>
      </c>
      <c r="X105" s="12" t="s">
        <v>501</v>
      </c>
      <c r="Y105" s="13"/>
      <c r="Z105" s="13"/>
      <c r="AA105" s="13"/>
      <c r="AB105" s="14" t="str">
        <f t="shared" si="8"/>
        <v xml:space="preserve"> </v>
      </c>
      <c r="AC105" s="14" t="str">
        <f t="shared" si="9"/>
        <v xml:space="preserve"> </v>
      </c>
    </row>
    <row r="106" spans="1:29" ht="56.25" x14ac:dyDescent="0.2">
      <c r="A106" s="6">
        <v>1006</v>
      </c>
      <c r="B106" s="6" t="s">
        <v>114</v>
      </c>
      <c r="C106" s="6">
        <v>1</v>
      </c>
      <c r="D106" s="6" t="s">
        <v>502</v>
      </c>
      <c r="E106" s="6" t="s">
        <v>447</v>
      </c>
      <c r="F106" s="28"/>
      <c r="G106" s="28"/>
      <c r="H106" s="28"/>
      <c r="I106" s="7" t="s">
        <v>448</v>
      </c>
      <c r="J106" s="28"/>
      <c r="K106" s="7">
        <v>5</v>
      </c>
      <c r="L106" s="8" t="s">
        <v>503</v>
      </c>
      <c r="M106" s="9" t="s">
        <v>60</v>
      </c>
      <c r="N106" s="9" t="s">
        <v>52</v>
      </c>
      <c r="O106" s="9" t="s">
        <v>53</v>
      </c>
      <c r="P106" s="10" t="s">
        <v>39</v>
      </c>
      <c r="Q106" s="9">
        <v>2015</v>
      </c>
      <c r="R106" s="9" t="s">
        <v>504</v>
      </c>
      <c r="S106" s="9" t="s">
        <v>504</v>
      </c>
      <c r="T106" s="9">
        <v>37</v>
      </c>
      <c r="U106" s="11">
        <v>1.85</v>
      </c>
      <c r="V106" s="9" t="s">
        <v>505</v>
      </c>
      <c r="W106" s="9" t="s">
        <v>505</v>
      </c>
      <c r="X106" s="12" t="s">
        <v>506</v>
      </c>
      <c r="Y106" s="13"/>
      <c r="Z106" s="13"/>
      <c r="AA106" s="13"/>
      <c r="AB106" s="14" t="str">
        <f t="shared" si="8"/>
        <v xml:space="preserve"> </v>
      </c>
      <c r="AC106" s="14" t="str">
        <f t="shared" si="9"/>
        <v xml:space="preserve"> </v>
      </c>
    </row>
    <row r="107" spans="1:29" ht="56.25" x14ac:dyDescent="0.2">
      <c r="A107" s="6">
        <v>1006</v>
      </c>
      <c r="B107" s="6" t="s">
        <v>119</v>
      </c>
      <c r="C107" s="6">
        <v>1</v>
      </c>
      <c r="D107" s="6" t="s">
        <v>507</v>
      </c>
      <c r="E107" s="6" t="s">
        <v>447</v>
      </c>
      <c r="F107" s="28"/>
      <c r="G107" s="28"/>
      <c r="H107" s="28"/>
      <c r="I107" s="7" t="s">
        <v>448</v>
      </c>
      <c r="J107" s="28"/>
      <c r="K107" s="7">
        <v>5</v>
      </c>
      <c r="L107" s="8" t="s">
        <v>508</v>
      </c>
      <c r="M107" s="9" t="s">
        <v>60</v>
      </c>
      <c r="N107" s="9" t="s">
        <v>52</v>
      </c>
      <c r="O107" s="9" t="s">
        <v>53</v>
      </c>
      <c r="P107" s="10" t="s">
        <v>39</v>
      </c>
      <c r="Q107" s="9">
        <v>2015</v>
      </c>
      <c r="R107" s="9" t="s">
        <v>509</v>
      </c>
      <c r="S107" s="9" t="s">
        <v>509</v>
      </c>
      <c r="T107" s="9">
        <v>604</v>
      </c>
      <c r="U107" s="11">
        <v>6.04</v>
      </c>
      <c r="V107" s="9" t="s">
        <v>510</v>
      </c>
      <c r="W107" s="9" t="s">
        <v>510</v>
      </c>
      <c r="X107" s="12" t="s">
        <v>511</v>
      </c>
      <c r="Y107" s="13"/>
      <c r="Z107" s="13"/>
      <c r="AA107" s="13"/>
      <c r="AB107" s="14" t="str">
        <f t="shared" si="8"/>
        <v xml:space="preserve"> </v>
      </c>
      <c r="AC107" s="14" t="str">
        <f t="shared" si="9"/>
        <v xml:space="preserve"> </v>
      </c>
    </row>
    <row r="108" spans="1:29" ht="45" x14ac:dyDescent="0.2">
      <c r="A108" s="6">
        <v>1006</v>
      </c>
      <c r="B108" s="6" t="s">
        <v>247</v>
      </c>
      <c r="C108" s="6">
        <v>1</v>
      </c>
      <c r="D108" s="6" t="s">
        <v>512</v>
      </c>
      <c r="E108" s="6" t="s">
        <v>447</v>
      </c>
      <c r="F108" s="28"/>
      <c r="G108" s="28"/>
      <c r="H108" s="28"/>
      <c r="I108" s="7" t="s">
        <v>448</v>
      </c>
      <c r="J108" s="28"/>
      <c r="K108" s="7">
        <v>5</v>
      </c>
      <c r="L108" s="8" t="s">
        <v>513</v>
      </c>
      <c r="M108" s="9" t="s">
        <v>60</v>
      </c>
      <c r="N108" s="9" t="s">
        <v>52</v>
      </c>
      <c r="O108" s="9" t="s">
        <v>53</v>
      </c>
      <c r="P108" s="10" t="s">
        <v>39</v>
      </c>
      <c r="Q108" s="9">
        <v>2015</v>
      </c>
      <c r="R108" s="9" t="s">
        <v>514</v>
      </c>
      <c r="S108" s="9" t="s">
        <v>514</v>
      </c>
      <c r="T108" s="9">
        <v>52</v>
      </c>
      <c r="U108" s="11">
        <v>1.04</v>
      </c>
      <c r="V108" s="9" t="s">
        <v>510</v>
      </c>
      <c r="W108" s="9" t="s">
        <v>510</v>
      </c>
      <c r="X108" s="12" t="s">
        <v>515</v>
      </c>
      <c r="Y108" s="13"/>
      <c r="Z108" s="13"/>
      <c r="AA108" s="13"/>
      <c r="AB108" s="14" t="str">
        <f t="shared" si="8"/>
        <v xml:space="preserve"> </v>
      </c>
      <c r="AC108" s="14" t="str">
        <f t="shared" si="9"/>
        <v xml:space="preserve"> </v>
      </c>
    </row>
    <row r="109" spans="1:29" ht="56.25" x14ac:dyDescent="0.2">
      <c r="A109" s="6">
        <v>1006</v>
      </c>
      <c r="B109" s="6" t="s">
        <v>333</v>
      </c>
      <c r="C109" s="6">
        <v>1</v>
      </c>
      <c r="D109" s="6" t="s">
        <v>516</v>
      </c>
      <c r="E109" s="6" t="s">
        <v>447</v>
      </c>
      <c r="F109" s="28"/>
      <c r="G109" s="28"/>
      <c r="H109" s="28"/>
      <c r="I109" s="7" t="s">
        <v>448</v>
      </c>
      <c r="J109" s="28"/>
      <c r="K109" s="7">
        <v>5</v>
      </c>
      <c r="L109" s="8" t="s">
        <v>517</v>
      </c>
      <c r="M109" s="9" t="s">
        <v>518</v>
      </c>
      <c r="N109" s="9" t="s">
        <v>52</v>
      </c>
      <c r="O109" s="9" t="s">
        <v>53</v>
      </c>
      <c r="P109" s="10" t="s">
        <v>39</v>
      </c>
      <c r="Q109" s="9">
        <v>2015</v>
      </c>
      <c r="R109" s="9" t="s">
        <v>519</v>
      </c>
      <c r="S109" s="9" t="s">
        <v>519</v>
      </c>
      <c r="T109" s="9">
        <v>3050</v>
      </c>
      <c r="U109" s="11">
        <v>2.0333000000000001</v>
      </c>
      <c r="V109" s="9" t="s">
        <v>520</v>
      </c>
      <c r="W109" s="9" t="s">
        <v>520</v>
      </c>
      <c r="X109" s="12" t="s">
        <v>521</v>
      </c>
      <c r="Y109" s="13"/>
      <c r="Z109" s="13"/>
      <c r="AA109" s="13"/>
      <c r="AB109" s="14" t="str">
        <f t="shared" si="8"/>
        <v xml:space="preserve"> </v>
      </c>
      <c r="AC109" s="14" t="str">
        <f t="shared" si="9"/>
        <v xml:space="preserve"> </v>
      </c>
    </row>
    <row r="110" spans="1:29" ht="78.75" x14ac:dyDescent="0.2">
      <c r="A110" s="6">
        <v>1006</v>
      </c>
      <c r="B110" s="6" t="s">
        <v>125</v>
      </c>
      <c r="C110" s="6">
        <v>1</v>
      </c>
      <c r="D110" s="6" t="s">
        <v>522</v>
      </c>
      <c r="E110" s="6" t="s">
        <v>447</v>
      </c>
      <c r="F110" s="28"/>
      <c r="G110" s="28"/>
      <c r="H110" s="28"/>
      <c r="I110" s="7" t="s">
        <v>448</v>
      </c>
      <c r="J110" s="28"/>
      <c r="K110" s="7">
        <v>5</v>
      </c>
      <c r="L110" s="8" t="s">
        <v>523</v>
      </c>
      <c r="M110" s="9" t="s">
        <v>60</v>
      </c>
      <c r="N110" s="9" t="s">
        <v>52</v>
      </c>
      <c r="O110" s="9" t="s">
        <v>53</v>
      </c>
      <c r="P110" s="10" t="s">
        <v>39</v>
      </c>
      <c r="Q110" s="9">
        <v>2015</v>
      </c>
      <c r="R110" s="9" t="s">
        <v>524</v>
      </c>
      <c r="S110" s="9" t="s">
        <v>524</v>
      </c>
      <c r="T110" s="9">
        <v>1</v>
      </c>
      <c r="U110" s="11">
        <v>0.5</v>
      </c>
      <c r="V110" s="9" t="s">
        <v>525</v>
      </c>
      <c r="W110" s="9" t="s">
        <v>525</v>
      </c>
      <c r="X110" s="12" t="s">
        <v>526</v>
      </c>
      <c r="Y110" s="13"/>
      <c r="Z110" s="13"/>
      <c r="AA110" s="13"/>
      <c r="AB110" s="14" t="str">
        <f t="shared" si="8"/>
        <v xml:space="preserve"> </v>
      </c>
      <c r="AC110" s="14" t="str">
        <f t="shared" si="9"/>
        <v xml:space="preserve"> </v>
      </c>
    </row>
    <row r="111" spans="1:29" ht="67.5" x14ac:dyDescent="0.2">
      <c r="A111" s="6">
        <v>1006</v>
      </c>
      <c r="B111" s="6" t="s">
        <v>132</v>
      </c>
      <c r="C111" s="6">
        <v>1</v>
      </c>
      <c r="D111" s="6" t="s">
        <v>527</v>
      </c>
      <c r="E111" s="6" t="s">
        <v>447</v>
      </c>
      <c r="F111" s="28"/>
      <c r="G111" s="28"/>
      <c r="H111" s="28"/>
      <c r="I111" s="7" t="s">
        <v>448</v>
      </c>
      <c r="J111" s="28"/>
      <c r="K111" s="7">
        <v>5</v>
      </c>
      <c r="L111" s="8" t="s">
        <v>528</v>
      </c>
      <c r="M111" s="9" t="s">
        <v>60</v>
      </c>
      <c r="N111" s="9" t="s">
        <v>52</v>
      </c>
      <c r="O111" s="9" t="s">
        <v>53</v>
      </c>
      <c r="P111" s="10" t="s">
        <v>39</v>
      </c>
      <c r="Q111" s="9">
        <v>2015</v>
      </c>
      <c r="R111" s="9" t="s">
        <v>529</v>
      </c>
      <c r="S111" s="9" t="s">
        <v>529</v>
      </c>
      <c r="T111" s="9">
        <v>471</v>
      </c>
      <c r="U111" s="11">
        <v>0.94200000000000006</v>
      </c>
      <c r="V111" s="9" t="s">
        <v>530</v>
      </c>
      <c r="W111" s="9" t="s">
        <v>530</v>
      </c>
      <c r="X111" s="12" t="s">
        <v>531</v>
      </c>
      <c r="Y111" s="13"/>
      <c r="Z111" s="13"/>
      <c r="AA111" s="13"/>
      <c r="AB111" s="14" t="str">
        <f t="shared" si="8"/>
        <v xml:space="preserve"> </v>
      </c>
      <c r="AC111" s="14" t="str">
        <f t="shared" si="9"/>
        <v xml:space="preserve"> </v>
      </c>
    </row>
    <row r="112" spans="1:29" ht="78.75" x14ac:dyDescent="0.2">
      <c r="A112" s="6">
        <v>1006</v>
      </c>
      <c r="B112" s="6" t="s">
        <v>137</v>
      </c>
      <c r="C112" s="6">
        <v>1</v>
      </c>
      <c r="D112" s="6" t="s">
        <v>532</v>
      </c>
      <c r="E112" s="6" t="s">
        <v>447</v>
      </c>
      <c r="F112" s="28"/>
      <c r="G112" s="28"/>
      <c r="H112" s="28"/>
      <c r="I112" s="7" t="s">
        <v>448</v>
      </c>
      <c r="J112" s="28"/>
      <c r="K112" s="7">
        <v>5</v>
      </c>
      <c r="L112" s="8" t="s">
        <v>533</v>
      </c>
      <c r="M112" s="9" t="s">
        <v>60</v>
      </c>
      <c r="N112" s="9" t="s">
        <v>52</v>
      </c>
      <c r="O112" s="9" t="s">
        <v>53</v>
      </c>
      <c r="P112" s="10" t="s">
        <v>39</v>
      </c>
      <c r="Q112" s="9">
        <v>2015</v>
      </c>
      <c r="R112" s="9" t="s">
        <v>534</v>
      </c>
      <c r="S112" s="9" t="s">
        <v>534</v>
      </c>
      <c r="T112" s="9">
        <v>0</v>
      </c>
      <c r="U112" s="11">
        <v>0</v>
      </c>
      <c r="V112" s="9" t="s">
        <v>530</v>
      </c>
      <c r="W112" s="9" t="s">
        <v>530</v>
      </c>
      <c r="X112" s="12" t="s">
        <v>535</v>
      </c>
      <c r="Y112" s="13"/>
      <c r="Z112" s="13"/>
      <c r="AA112" s="13"/>
      <c r="AB112" s="14" t="str">
        <f t="shared" si="8"/>
        <v xml:space="preserve"> </v>
      </c>
      <c r="AC112" s="14" t="str">
        <f t="shared" si="9"/>
        <v xml:space="preserve"> </v>
      </c>
    </row>
    <row r="113" spans="1:29" x14ac:dyDescent="0.2">
      <c r="A113" s="30"/>
      <c r="B113" s="30"/>
      <c r="C113" s="30"/>
      <c r="D113" s="30"/>
      <c r="E113" s="30"/>
      <c r="F113" s="28"/>
      <c r="G113" s="28"/>
      <c r="H113" s="28"/>
      <c r="I113" s="30"/>
      <c r="J113" s="28"/>
      <c r="K113" s="30"/>
      <c r="L113" s="30"/>
      <c r="M113" s="30"/>
      <c r="N113" s="30"/>
      <c r="O113" s="30"/>
      <c r="P113" s="30"/>
      <c r="Q113" s="30"/>
      <c r="R113" s="30"/>
      <c r="S113" s="30"/>
      <c r="T113" s="30"/>
      <c r="U113" s="30"/>
      <c r="V113" s="30"/>
      <c r="W113" s="30"/>
      <c r="X113" s="30"/>
      <c r="Y113" s="31"/>
      <c r="Z113" s="31"/>
      <c r="AA113" s="31"/>
      <c r="AB113" s="32"/>
      <c r="AC113" s="32"/>
    </row>
    <row r="114" spans="1:29" ht="90" x14ac:dyDescent="0.2">
      <c r="A114" s="6">
        <v>1009</v>
      </c>
      <c r="B114" s="6" t="s">
        <v>31</v>
      </c>
      <c r="C114" s="6">
        <v>2</v>
      </c>
      <c r="D114" s="6" t="s">
        <v>536</v>
      </c>
      <c r="E114" s="6" t="s">
        <v>537</v>
      </c>
      <c r="F114" s="28"/>
      <c r="G114" s="28"/>
      <c r="H114" s="28"/>
      <c r="I114" s="7" t="s">
        <v>538</v>
      </c>
      <c r="J114" s="28"/>
      <c r="K114" s="7">
        <v>8</v>
      </c>
      <c r="L114" s="8" t="s">
        <v>539</v>
      </c>
      <c r="M114" s="9" t="s">
        <v>51</v>
      </c>
      <c r="N114" s="9" t="s">
        <v>37</v>
      </c>
      <c r="O114" s="9" t="s">
        <v>38</v>
      </c>
      <c r="P114" s="10" t="s">
        <v>39</v>
      </c>
      <c r="Q114" s="9">
        <v>2015</v>
      </c>
      <c r="R114" s="9" t="s">
        <v>540</v>
      </c>
      <c r="S114" s="9" t="s">
        <v>540</v>
      </c>
      <c r="T114" s="9">
        <v>-5</v>
      </c>
      <c r="U114" s="11">
        <v>1</v>
      </c>
      <c r="V114" s="9" t="s">
        <v>541</v>
      </c>
      <c r="W114" s="9" t="s">
        <v>541</v>
      </c>
      <c r="X114" s="12" t="s">
        <v>542</v>
      </c>
      <c r="Y114" s="13">
        <v>3775746</v>
      </c>
      <c r="Z114" s="13">
        <v>3620795.98</v>
      </c>
      <c r="AA114" s="13">
        <v>2974221.61</v>
      </c>
      <c r="AB114" s="14">
        <f t="shared" ref="AB114:AB123" si="10">IF(AND(AA114&gt;0,Y114&gt;0),AA114/Y114," ")</f>
        <v>0.78771760865270068</v>
      </c>
      <c r="AC114" s="14">
        <f t="shared" ref="AC114:AC123" si="11">IF(AND(AA114&gt;0,Z114&gt;0),AA114/Z114," ")</f>
        <v>0.82142756079838553</v>
      </c>
    </row>
    <row r="115" spans="1:29" ht="78.75" x14ac:dyDescent="0.2">
      <c r="A115" s="6">
        <v>1009</v>
      </c>
      <c r="B115" s="6" t="s">
        <v>43</v>
      </c>
      <c r="C115" s="6">
        <v>2</v>
      </c>
      <c r="D115" s="6" t="s">
        <v>543</v>
      </c>
      <c r="E115" s="6" t="s">
        <v>537</v>
      </c>
      <c r="F115" s="28"/>
      <c r="G115" s="28"/>
      <c r="H115" s="28"/>
      <c r="I115" s="7" t="s">
        <v>538</v>
      </c>
      <c r="J115" s="28"/>
      <c r="K115" s="7">
        <v>8</v>
      </c>
      <c r="L115" s="8" t="s">
        <v>544</v>
      </c>
      <c r="M115" s="9" t="s">
        <v>36</v>
      </c>
      <c r="N115" s="9" t="s">
        <v>37</v>
      </c>
      <c r="O115" s="9" t="s">
        <v>38</v>
      </c>
      <c r="P115" s="10" t="s">
        <v>39</v>
      </c>
      <c r="Q115" s="9">
        <v>2015</v>
      </c>
      <c r="R115" s="9" t="s">
        <v>545</v>
      </c>
      <c r="S115" s="9" t="s">
        <v>545</v>
      </c>
      <c r="T115" s="9">
        <v>55</v>
      </c>
      <c r="U115" s="11">
        <v>0.91670000000000007</v>
      </c>
      <c r="V115" s="9" t="s">
        <v>546</v>
      </c>
      <c r="W115" s="9" t="s">
        <v>546</v>
      </c>
      <c r="X115" s="12" t="s">
        <v>547</v>
      </c>
      <c r="Y115" s="13"/>
      <c r="Z115" s="13"/>
      <c r="AA115" s="13"/>
      <c r="AB115" s="14" t="str">
        <f t="shared" si="10"/>
        <v xml:space="preserve"> </v>
      </c>
      <c r="AC115" s="14" t="str">
        <f t="shared" si="11"/>
        <v xml:space="preserve"> </v>
      </c>
    </row>
    <row r="116" spans="1:29" ht="67.5" x14ac:dyDescent="0.2">
      <c r="A116" s="6">
        <v>1009</v>
      </c>
      <c r="B116" s="6" t="s">
        <v>46</v>
      </c>
      <c r="C116" s="6">
        <v>2</v>
      </c>
      <c r="D116" s="6" t="s">
        <v>548</v>
      </c>
      <c r="E116" s="6" t="s">
        <v>537</v>
      </c>
      <c r="F116" s="28"/>
      <c r="G116" s="28"/>
      <c r="H116" s="28"/>
      <c r="I116" s="7" t="s">
        <v>538</v>
      </c>
      <c r="J116" s="28"/>
      <c r="K116" s="7">
        <v>8</v>
      </c>
      <c r="L116" s="8" t="s">
        <v>549</v>
      </c>
      <c r="M116" s="9" t="s">
        <v>36</v>
      </c>
      <c r="N116" s="9" t="s">
        <v>37</v>
      </c>
      <c r="O116" s="9" t="s">
        <v>38</v>
      </c>
      <c r="P116" s="10" t="s">
        <v>39</v>
      </c>
      <c r="Q116" s="9">
        <v>2015</v>
      </c>
      <c r="R116" s="9" t="s">
        <v>545</v>
      </c>
      <c r="S116" s="9" t="s">
        <v>545</v>
      </c>
      <c r="T116" s="9">
        <v>50</v>
      </c>
      <c r="U116" s="11" t="e">
        <v>#VALUE!</v>
      </c>
      <c r="V116" s="9" t="s">
        <v>550</v>
      </c>
      <c r="W116" s="9" t="s">
        <v>550</v>
      </c>
      <c r="X116" s="12" t="s">
        <v>551</v>
      </c>
      <c r="Y116" s="13"/>
      <c r="Z116" s="13"/>
      <c r="AA116" s="13"/>
      <c r="AB116" s="14" t="str">
        <f t="shared" si="10"/>
        <v xml:space="preserve"> </v>
      </c>
      <c r="AC116" s="14" t="str">
        <f t="shared" si="11"/>
        <v xml:space="preserve"> </v>
      </c>
    </row>
    <row r="117" spans="1:29" ht="56.25" x14ac:dyDescent="0.2">
      <c r="A117" s="6">
        <v>1009</v>
      </c>
      <c r="B117" s="6" t="s">
        <v>57</v>
      </c>
      <c r="C117" s="6">
        <v>2</v>
      </c>
      <c r="D117" s="6" t="s">
        <v>552</v>
      </c>
      <c r="E117" s="6" t="s">
        <v>537</v>
      </c>
      <c r="F117" s="28"/>
      <c r="G117" s="28"/>
      <c r="H117" s="28"/>
      <c r="I117" s="7" t="s">
        <v>538</v>
      </c>
      <c r="J117" s="28"/>
      <c r="K117" s="7">
        <v>8</v>
      </c>
      <c r="L117" s="8" t="s">
        <v>553</v>
      </c>
      <c r="M117" s="9">
        <v>0</v>
      </c>
      <c r="N117" s="9" t="s">
        <v>37</v>
      </c>
      <c r="O117" s="9" t="s">
        <v>38</v>
      </c>
      <c r="P117" s="10" t="s">
        <v>39</v>
      </c>
      <c r="Q117" s="9">
        <v>2015</v>
      </c>
      <c r="R117" s="9" t="s">
        <v>554</v>
      </c>
      <c r="S117" s="9" t="s">
        <v>554</v>
      </c>
      <c r="T117" s="9">
        <v>1461</v>
      </c>
      <c r="U117" s="11">
        <v>1</v>
      </c>
      <c r="V117" s="9" t="s">
        <v>555</v>
      </c>
      <c r="W117" s="9" t="s">
        <v>555</v>
      </c>
      <c r="X117" s="12" t="s">
        <v>556</v>
      </c>
      <c r="Y117" s="13"/>
      <c r="Z117" s="13"/>
      <c r="AA117" s="13"/>
      <c r="AB117" s="14" t="str">
        <f t="shared" si="10"/>
        <v xml:space="preserve"> </v>
      </c>
      <c r="AC117" s="14" t="str">
        <f t="shared" si="11"/>
        <v xml:space="preserve"> </v>
      </c>
    </row>
    <row r="118" spans="1:29" ht="56.25" x14ac:dyDescent="0.2">
      <c r="A118" s="6">
        <v>1009</v>
      </c>
      <c r="B118" s="6" t="s">
        <v>79</v>
      </c>
      <c r="C118" s="6">
        <v>2</v>
      </c>
      <c r="D118" s="6" t="s">
        <v>557</v>
      </c>
      <c r="E118" s="6" t="s">
        <v>537</v>
      </c>
      <c r="F118" s="28"/>
      <c r="G118" s="28"/>
      <c r="H118" s="28"/>
      <c r="I118" s="7" t="s">
        <v>538</v>
      </c>
      <c r="J118" s="28"/>
      <c r="K118" s="7">
        <v>8</v>
      </c>
      <c r="L118" s="8" t="s">
        <v>558</v>
      </c>
      <c r="M118" s="9" t="s">
        <v>36</v>
      </c>
      <c r="N118" s="9" t="s">
        <v>37</v>
      </c>
      <c r="O118" s="9" t="s">
        <v>38</v>
      </c>
      <c r="P118" s="10" t="s">
        <v>39</v>
      </c>
      <c r="Q118" s="9">
        <v>2015</v>
      </c>
      <c r="R118" s="9" t="s">
        <v>559</v>
      </c>
      <c r="S118" s="9" t="s">
        <v>559</v>
      </c>
      <c r="T118" s="9">
        <v>1</v>
      </c>
      <c r="U118" s="11">
        <v>0.5</v>
      </c>
      <c r="V118" s="9" t="s">
        <v>560</v>
      </c>
      <c r="W118" s="9" t="s">
        <v>560</v>
      </c>
      <c r="X118" s="12" t="s">
        <v>561</v>
      </c>
      <c r="Y118" s="13"/>
      <c r="Z118" s="13"/>
      <c r="AA118" s="13"/>
      <c r="AB118" s="14" t="str">
        <f t="shared" si="10"/>
        <v xml:space="preserve"> </v>
      </c>
      <c r="AC118" s="14" t="str">
        <f t="shared" si="11"/>
        <v xml:space="preserve"> </v>
      </c>
    </row>
    <row r="119" spans="1:29" ht="90" x14ac:dyDescent="0.2">
      <c r="A119" s="6">
        <v>1009</v>
      </c>
      <c r="B119" s="6" t="s">
        <v>86</v>
      </c>
      <c r="C119" s="6">
        <v>2</v>
      </c>
      <c r="D119" s="6" t="s">
        <v>562</v>
      </c>
      <c r="E119" s="6" t="s">
        <v>537</v>
      </c>
      <c r="F119" s="28"/>
      <c r="G119" s="28"/>
      <c r="H119" s="28"/>
      <c r="I119" s="7" t="s">
        <v>538</v>
      </c>
      <c r="J119" s="28"/>
      <c r="K119" s="7">
        <v>8</v>
      </c>
      <c r="L119" s="8" t="s">
        <v>563</v>
      </c>
      <c r="M119" s="9" t="s">
        <v>36</v>
      </c>
      <c r="N119" s="9" t="s">
        <v>37</v>
      </c>
      <c r="O119" s="9" t="s">
        <v>38</v>
      </c>
      <c r="P119" s="10" t="s">
        <v>39</v>
      </c>
      <c r="Q119" s="9">
        <v>2015</v>
      </c>
      <c r="R119" s="9" t="s">
        <v>564</v>
      </c>
      <c r="S119" s="9" t="s">
        <v>564</v>
      </c>
      <c r="T119" s="9">
        <v>35216</v>
      </c>
      <c r="U119" s="11">
        <v>1</v>
      </c>
      <c r="V119" s="9" t="s">
        <v>565</v>
      </c>
      <c r="W119" s="9" t="s">
        <v>565</v>
      </c>
      <c r="X119" s="12" t="s">
        <v>566</v>
      </c>
      <c r="Y119" s="13"/>
      <c r="Z119" s="13"/>
      <c r="AA119" s="13"/>
      <c r="AB119" s="14" t="str">
        <f t="shared" si="10"/>
        <v xml:space="preserve"> </v>
      </c>
      <c r="AC119" s="14" t="str">
        <f t="shared" si="11"/>
        <v xml:space="preserve"> </v>
      </c>
    </row>
    <row r="120" spans="1:29" ht="67.5" x14ac:dyDescent="0.2">
      <c r="A120" s="6">
        <v>1009</v>
      </c>
      <c r="B120" s="6" t="s">
        <v>106</v>
      </c>
      <c r="C120" s="6">
        <v>2</v>
      </c>
      <c r="D120" s="6" t="s">
        <v>567</v>
      </c>
      <c r="E120" s="6" t="s">
        <v>537</v>
      </c>
      <c r="F120" s="28"/>
      <c r="G120" s="28"/>
      <c r="H120" s="28"/>
      <c r="I120" s="7" t="s">
        <v>538</v>
      </c>
      <c r="J120" s="28"/>
      <c r="K120" s="7">
        <v>8</v>
      </c>
      <c r="L120" s="8" t="s">
        <v>568</v>
      </c>
      <c r="M120" s="9" t="s">
        <v>36</v>
      </c>
      <c r="N120" s="9" t="s">
        <v>37</v>
      </c>
      <c r="O120" s="9" t="s">
        <v>38</v>
      </c>
      <c r="P120" s="10" t="s">
        <v>39</v>
      </c>
      <c r="Q120" s="9">
        <v>2015</v>
      </c>
      <c r="R120" s="9" t="s">
        <v>569</v>
      </c>
      <c r="S120" s="9" t="s">
        <v>569</v>
      </c>
      <c r="T120" s="9">
        <v>5000</v>
      </c>
      <c r="U120" s="11">
        <v>1</v>
      </c>
      <c r="V120" s="9" t="s">
        <v>570</v>
      </c>
      <c r="W120" s="9" t="s">
        <v>570</v>
      </c>
      <c r="X120" s="12" t="s">
        <v>571</v>
      </c>
      <c r="Y120" s="13"/>
      <c r="Z120" s="13"/>
      <c r="AA120" s="13"/>
      <c r="AB120" s="14" t="str">
        <f t="shared" si="10"/>
        <v xml:space="preserve"> </v>
      </c>
      <c r="AC120" s="14" t="str">
        <f t="shared" si="11"/>
        <v xml:space="preserve"> </v>
      </c>
    </row>
    <row r="121" spans="1:29" ht="45" x14ac:dyDescent="0.2">
      <c r="A121" s="6">
        <v>1009</v>
      </c>
      <c r="B121" s="6" t="s">
        <v>114</v>
      </c>
      <c r="C121" s="6">
        <v>2</v>
      </c>
      <c r="D121" s="6" t="s">
        <v>572</v>
      </c>
      <c r="E121" s="6" t="s">
        <v>537</v>
      </c>
      <c r="F121" s="28"/>
      <c r="G121" s="28"/>
      <c r="H121" s="28"/>
      <c r="I121" s="7" t="s">
        <v>538</v>
      </c>
      <c r="J121" s="28"/>
      <c r="K121" s="7">
        <v>8</v>
      </c>
      <c r="L121" s="8" t="s">
        <v>573</v>
      </c>
      <c r="M121" s="9" t="s">
        <v>36</v>
      </c>
      <c r="N121" s="9" t="s">
        <v>37</v>
      </c>
      <c r="O121" s="9" t="s">
        <v>38</v>
      </c>
      <c r="P121" s="10" t="s">
        <v>39</v>
      </c>
      <c r="Q121" s="9">
        <v>2015</v>
      </c>
      <c r="R121" s="9" t="s">
        <v>574</v>
      </c>
      <c r="S121" s="9" t="s">
        <v>574</v>
      </c>
      <c r="T121" s="9">
        <v>200</v>
      </c>
      <c r="U121" s="11">
        <v>1</v>
      </c>
      <c r="V121" s="9" t="s">
        <v>575</v>
      </c>
      <c r="W121" s="9" t="s">
        <v>575</v>
      </c>
      <c r="X121" s="12" t="s">
        <v>576</v>
      </c>
      <c r="Y121" s="13"/>
      <c r="Z121" s="13"/>
      <c r="AA121" s="13"/>
      <c r="AB121" s="14" t="str">
        <f t="shared" si="10"/>
        <v xml:space="preserve"> </v>
      </c>
      <c r="AC121" s="14" t="str">
        <f t="shared" si="11"/>
        <v xml:space="preserve"> </v>
      </c>
    </row>
    <row r="122" spans="1:29" ht="56.25" x14ac:dyDescent="0.2">
      <c r="A122" s="6">
        <v>1009</v>
      </c>
      <c r="B122" s="6" t="s">
        <v>125</v>
      </c>
      <c r="C122" s="6">
        <v>2</v>
      </c>
      <c r="D122" s="6" t="s">
        <v>577</v>
      </c>
      <c r="E122" s="6" t="s">
        <v>537</v>
      </c>
      <c r="F122" s="28"/>
      <c r="G122" s="28"/>
      <c r="H122" s="28"/>
      <c r="I122" s="7" t="s">
        <v>538</v>
      </c>
      <c r="J122" s="28"/>
      <c r="K122" s="7">
        <v>8</v>
      </c>
      <c r="L122" s="8" t="s">
        <v>578</v>
      </c>
      <c r="M122" s="9" t="s">
        <v>36</v>
      </c>
      <c r="N122" s="9" t="s">
        <v>37</v>
      </c>
      <c r="O122" s="9" t="s">
        <v>38</v>
      </c>
      <c r="P122" s="10" t="s">
        <v>39</v>
      </c>
      <c r="Q122" s="9">
        <v>2015</v>
      </c>
      <c r="R122" s="9" t="s">
        <v>579</v>
      </c>
      <c r="S122" s="9" t="s">
        <v>579</v>
      </c>
      <c r="T122" s="9">
        <v>23539</v>
      </c>
      <c r="U122" s="11">
        <v>1</v>
      </c>
      <c r="V122" s="9" t="s">
        <v>580</v>
      </c>
      <c r="W122" s="9" t="s">
        <v>580</v>
      </c>
      <c r="X122" s="12" t="s">
        <v>581</v>
      </c>
      <c r="Y122" s="13"/>
      <c r="Z122" s="13"/>
      <c r="AA122" s="13"/>
      <c r="AB122" s="14" t="str">
        <f t="shared" si="10"/>
        <v xml:space="preserve"> </v>
      </c>
      <c r="AC122" s="14" t="str">
        <f t="shared" si="11"/>
        <v xml:space="preserve"> </v>
      </c>
    </row>
    <row r="123" spans="1:29" ht="56.25" x14ac:dyDescent="0.2">
      <c r="A123" s="6">
        <v>1009</v>
      </c>
      <c r="B123" s="6" t="s">
        <v>132</v>
      </c>
      <c r="C123" s="6">
        <v>2</v>
      </c>
      <c r="D123" s="6" t="s">
        <v>582</v>
      </c>
      <c r="E123" s="6" t="s">
        <v>537</v>
      </c>
      <c r="F123" s="28"/>
      <c r="G123" s="28"/>
      <c r="H123" s="28"/>
      <c r="I123" s="7" t="s">
        <v>538</v>
      </c>
      <c r="J123" s="28"/>
      <c r="K123" s="7">
        <v>8</v>
      </c>
      <c r="L123" s="8" t="s">
        <v>583</v>
      </c>
      <c r="M123" s="9" t="s">
        <v>36</v>
      </c>
      <c r="N123" s="9" t="s">
        <v>37</v>
      </c>
      <c r="O123" s="9" t="s">
        <v>38</v>
      </c>
      <c r="P123" s="10" t="s">
        <v>39</v>
      </c>
      <c r="Q123" s="9">
        <v>2015</v>
      </c>
      <c r="R123" s="9" t="s">
        <v>584</v>
      </c>
      <c r="S123" s="9" t="s">
        <v>584</v>
      </c>
      <c r="T123" s="9">
        <v>22</v>
      </c>
      <c r="U123" s="11">
        <v>1</v>
      </c>
      <c r="V123" s="9" t="s">
        <v>585</v>
      </c>
      <c r="W123" s="9" t="s">
        <v>585</v>
      </c>
      <c r="X123" s="12" t="s">
        <v>586</v>
      </c>
      <c r="Y123" s="13"/>
      <c r="Z123" s="13"/>
      <c r="AA123" s="13"/>
      <c r="AB123" s="14" t="str">
        <f t="shared" si="10"/>
        <v xml:space="preserve"> </v>
      </c>
      <c r="AC123" s="14" t="str">
        <f t="shared" si="11"/>
        <v xml:space="preserve"> </v>
      </c>
    </row>
    <row r="124" spans="1:29" x14ac:dyDescent="0.2">
      <c r="A124" s="30"/>
      <c r="B124" s="30"/>
      <c r="C124" s="30"/>
      <c r="D124" s="30"/>
      <c r="E124" s="30"/>
      <c r="F124" s="28"/>
      <c r="G124" s="28"/>
      <c r="H124" s="28"/>
      <c r="I124" s="30"/>
      <c r="J124" s="28"/>
      <c r="K124" s="30"/>
      <c r="L124" s="30"/>
      <c r="M124" s="30"/>
      <c r="N124" s="30"/>
      <c r="O124" s="30"/>
      <c r="P124" s="30"/>
      <c r="Q124" s="30"/>
      <c r="R124" s="30"/>
      <c r="S124" s="30"/>
      <c r="T124" s="30"/>
      <c r="U124" s="30"/>
      <c r="V124" s="30"/>
      <c r="W124" s="30"/>
      <c r="X124" s="30"/>
      <c r="Y124" s="31"/>
      <c r="Z124" s="31"/>
      <c r="AA124" s="31"/>
      <c r="AB124" s="32"/>
      <c r="AC124" s="32"/>
    </row>
    <row r="125" spans="1:29" ht="101.25" x14ac:dyDescent="0.2">
      <c r="A125" s="6">
        <v>1010</v>
      </c>
      <c r="B125" s="6" t="s">
        <v>31</v>
      </c>
      <c r="C125" s="6">
        <v>2</v>
      </c>
      <c r="D125" s="6" t="s">
        <v>587</v>
      </c>
      <c r="E125" s="6" t="s">
        <v>588</v>
      </c>
      <c r="F125" s="28"/>
      <c r="G125" s="28"/>
      <c r="H125" s="28"/>
      <c r="I125" s="7" t="s">
        <v>1694</v>
      </c>
      <c r="J125" s="28"/>
      <c r="K125" s="7">
        <v>9</v>
      </c>
      <c r="L125" s="8" t="s">
        <v>590</v>
      </c>
      <c r="M125" s="9" t="s">
        <v>36</v>
      </c>
      <c r="N125" s="9" t="s">
        <v>37</v>
      </c>
      <c r="O125" s="9" t="s">
        <v>53</v>
      </c>
      <c r="P125" s="10" t="s">
        <v>39</v>
      </c>
      <c r="Q125" s="9">
        <v>2015</v>
      </c>
      <c r="R125" s="9" t="s">
        <v>591</v>
      </c>
      <c r="S125" s="9" t="s">
        <v>591</v>
      </c>
      <c r="T125" s="9">
        <v>70</v>
      </c>
      <c r="U125" s="11">
        <v>0.875</v>
      </c>
      <c r="V125" s="9" t="s">
        <v>592</v>
      </c>
      <c r="W125" s="9" t="s">
        <v>592</v>
      </c>
      <c r="X125" s="12" t="s">
        <v>593</v>
      </c>
      <c r="Y125" s="13">
        <v>1288292</v>
      </c>
      <c r="Z125" s="13">
        <v>1288292</v>
      </c>
      <c r="AA125" s="13">
        <v>840663.36</v>
      </c>
      <c r="AB125" s="14">
        <f t="shared" ref="AB125:AB132" si="12">IF(AND(AA125&gt;0,Y125&gt;0),AA125/Y125," ")</f>
        <v>0.65254100778394963</v>
      </c>
      <c r="AC125" s="14">
        <f t="shared" ref="AC125:AC132" si="13">IF(AND(AA125&gt;0,Z125&gt;0),AA125/Z125," ")</f>
        <v>0.65254100778394963</v>
      </c>
    </row>
    <row r="126" spans="1:29" ht="78.75" x14ac:dyDescent="0.2">
      <c r="A126" s="6">
        <v>1010</v>
      </c>
      <c r="B126" s="6" t="s">
        <v>43</v>
      </c>
      <c r="C126" s="6">
        <v>2</v>
      </c>
      <c r="D126" s="6" t="s">
        <v>594</v>
      </c>
      <c r="E126" s="6" t="s">
        <v>588</v>
      </c>
      <c r="F126" s="28"/>
      <c r="G126" s="28"/>
      <c r="H126" s="28"/>
      <c r="I126" s="7" t="s">
        <v>589</v>
      </c>
      <c r="J126" s="28"/>
      <c r="K126" s="7">
        <v>9</v>
      </c>
      <c r="L126" s="8" t="s">
        <v>595</v>
      </c>
      <c r="M126" s="9" t="s">
        <v>36</v>
      </c>
      <c r="N126" s="9" t="s">
        <v>37</v>
      </c>
      <c r="O126" s="9" t="s">
        <v>53</v>
      </c>
      <c r="P126" s="10" t="s">
        <v>39</v>
      </c>
      <c r="Q126" s="9">
        <v>2015</v>
      </c>
      <c r="R126" s="9" t="s">
        <v>596</v>
      </c>
      <c r="S126" s="9" t="s">
        <v>596</v>
      </c>
      <c r="T126" s="9">
        <v>60</v>
      </c>
      <c r="U126" s="11">
        <v>1</v>
      </c>
      <c r="V126" s="9" t="s">
        <v>597</v>
      </c>
      <c r="W126" s="9" t="s">
        <v>597</v>
      </c>
      <c r="X126" s="12" t="s">
        <v>598</v>
      </c>
      <c r="Y126" s="13"/>
      <c r="Z126" s="13"/>
      <c r="AA126" s="13"/>
      <c r="AB126" s="14" t="str">
        <f t="shared" si="12"/>
        <v xml:space="preserve"> </v>
      </c>
      <c r="AC126" s="14" t="str">
        <f t="shared" si="13"/>
        <v xml:space="preserve"> </v>
      </c>
    </row>
    <row r="127" spans="1:29" ht="78.75" x14ac:dyDescent="0.2">
      <c r="A127" s="6">
        <v>1010</v>
      </c>
      <c r="B127" s="6" t="s">
        <v>46</v>
      </c>
      <c r="C127" s="6">
        <v>2</v>
      </c>
      <c r="D127" s="6" t="s">
        <v>599</v>
      </c>
      <c r="E127" s="6" t="s">
        <v>588</v>
      </c>
      <c r="F127" s="28"/>
      <c r="G127" s="28"/>
      <c r="H127" s="28"/>
      <c r="I127" s="7" t="s">
        <v>589</v>
      </c>
      <c r="J127" s="28"/>
      <c r="K127" s="7">
        <v>9</v>
      </c>
      <c r="L127" s="8" t="s">
        <v>600</v>
      </c>
      <c r="M127" s="9" t="s">
        <v>36</v>
      </c>
      <c r="N127" s="9" t="s">
        <v>52</v>
      </c>
      <c r="O127" s="9" t="s">
        <v>53</v>
      </c>
      <c r="P127" s="10" t="s">
        <v>39</v>
      </c>
      <c r="Q127" s="9">
        <v>2015</v>
      </c>
      <c r="R127" s="9" t="s">
        <v>601</v>
      </c>
      <c r="S127" s="9" t="s">
        <v>601</v>
      </c>
      <c r="T127" s="9">
        <v>100</v>
      </c>
      <c r="U127" s="11">
        <v>1</v>
      </c>
      <c r="V127" s="9" t="s">
        <v>602</v>
      </c>
      <c r="W127" s="9" t="s">
        <v>602</v>
      </c>
      <c r="X127" s="12" t="s">
        <v>603</v>
      </c>
      <c r="Y127" s="13"/>
      <c r="Z127" s="13"/>
      <c r="AA127" s="13"/>
      <c r="AB127" s="14" t="str">
        <f t="shared" si="12"/>
        <v xml:space="preserve"> </v>
      </c>
      <c r="AC127" s="14" t="str">
        <f t="shared" si="13"/>
        <v xml:space="preserve"> </v>
      </c>
    </row>
    <row r="128" spans="1:29" ht="67.5" x14ac:dyDescent="0.2">
      <c r="A128" s="6">
        <v>1010</v>
      </c>
      <c r="B128" s="6" t="s">
        <v>57</v>
      </c>
      <c r="C128" s="6">
        <v>2</v>
      </c>
      <c r="D128" s="6" t="s">
        <v>604</v>
      </c>
      <c r="E128" s="6" t="s">
        <v>588</v>
      </c>
      <c r="F128" s="28"/>
      <c r="G128" s="28"/>
      <c r="H128" s="28"/>
      <c r="I128" s="7" t="s">
        <v>589</v>
      </c>
      <c r="J128" s="28"/>
      <c r="K128" s="7">
        <v>9</v>
      </c>
      <c r="L128" s="8" t="s">
        <v>605</v>
      </c>
      <c r="M128" s="9" t="s">
        <v>36</v>
      </c>
      <c r="N128" s="9" t="s">
        <v>52</v>
      </c>
      <c r="O128" s="9" t="s">
        <v>53</v>
      </c>
      <c r="P128" s="10" t="s">
        <v>39</v>
      </c>
      <c r="Q128" s="9">
        <v>2015</v>
      </c>
      <c r="R128" s="9" t="s">
        <v>606</v>
      </c>
      <c r="S128" s="9" t="s">
        <v>606</v>
      </c>
      <c r="T128" s="9">
        <v>100</v>
      </c>
      <c r="U128" s="11">
        <v>1</v>
      </c>
      <c r="V128" s="9" t="s">
        <v>607</v>
      </c>
      <c r="W128" s="9" t="s">
        <v>607</v>
      </c>
      <c r="X128" s="12" t="s">
        <v>608</v>
      </c>
      <c r="Y128" s="13"/>
      <c r="Z128" s="13"/>
      <c r="AA128" s="13"/>
      <c r="AB128" s="14" t="str">
        <f t="shared" si="12"/>
        <v xml:space="preserve"> </v>
      </c>
      <c r="AC128" s="14" t="str">
        <f t="shared" si="13"/>
        <v xml:space="preserve"> </v>
      </c>
    </row>
    <row r="129" spans="1:29" ht="67.5" x14ac:dyDescent="0.2">
      <c r="A129" s="6">
        <v>1010</v>
      </c>
      <c r="B129" s="6" t="s">
        <v>79</v>
      </c>
      <c r="C129" s="6">
        <v>2</v>
      </c>
      <c r="D129" s="6" t="s">
        <v>609</v>
      </c>
      <c r="E129" s="6" t="s">
        <v>588</v>
      </c>
      <c r="F129" s="28"/>
      <c r="G129" s="28"/>
      <c r="H129" s="28"/>
      <c r="I129" s="7" t="s">
        <v>589</v>
      </c>
      <c r="J129" s="28"/>
      <c r="K129" s="7">
        <v>9</v>
      </c>
      <c r="L129" s="8" t="s">
        <v>610</v>
      </c>
      <c r="M129" s="9" t="s">
        <v>60</v>
      </c>
      <c r="N129" s="9" t="s">
        <v>52</v>
      </c>
      <c r="O129" s="9" t="s">
        <v>53</v>
      </c>
      <c r="P129" s="10" t="s">
        <v>39</v>
      </c>
      <c r="Q129" s="9">
        <v>2015</v>
      </c>
      <c r="R129" s="9" t="s">
        <v>611</v>
      </c>
      <c r="S129" s="9" t="s">
        <v>611</v>
      </c>
      <c r="T129" s="9">
        <v>30</v>
      </c>
      <c r="U129" s="11">
        <v>5</v>
      </c>
      <c r="V129" s="9" t="s">
        <v>612</v>
      </c>
      <c r="W129" s="9" t="s">
        <v>612</v>
      </c>
      <c r="X129" s="12" t="s">
        <v>613</v>
      </c>
      <c r="Y129" s="13"/>
      <c r="Z129" s="13"/>
      <c r="AA129" s="13"/>
      <c r="AB129" s="14" t="str">
        <f t="shared" si="12"/>
        <v xml:space="preserve"> </v>
      </c>
      <c r="AC129" s="14" t="str">
        <f t="shared" si="13"/>
        <v xml:space="preserve"> </v>
      </c>
    </row>
    <row r="130" spans="1:29" ht="67.5" x14ac:dyDescent="0.2">
      <c r="A130" s="6">
        <v>1010</v>
      </c>
      <c r="B130" s="6" t="s">
        <v>86</v>
      </c>
      <c r="C130" s="6">
        <v>2</v>
      </c>
      <c r="D130" s="6" t="s">
        <v>614</v>
      </c>
      <c r="E130" s="6" t="s">
        <v>588</v>
      </c>
      <c r="F130" s="28"/>
      <c r="G130" s="28"/>
      <c r="H130" s="28"/>
      <c r="I130" s="7" t="s">
        <v>589</v>
      </c>
      <c r="J130" s="28"/>
      <c r="K130" s="7">
        <v>9</v>
      </c>
      <c r="L130" s="8" t="s">
        <v>615</v>
      </c>
      <c r="M130" s="9" t="s">
        <v>60</v>
      </c>
      <c r="N130" s="9" t="s">
        <v>52</v>
      </c>
      <c r="O130" s="9" t="s">
        <v>53</v>
      </c>
      <c r="P130" s="10" t="s">
        <v>39</v>
      </c>
      <c r="Q130" s="9">
        <v>2015</v>
      </c>
      <c r="R130" s="9" t="s">
        <v>474</v>
      </c>
      <c r="S130" s="9" t="s">
        <v>474</v>
      </c>
      <c r="T130" s="9">
        <v>40</v>
      </c>
      <c r="U130" s="11">
        <v>0.8</v>
      </c>
      <c r="V130" s="9" t="s">
        <v>612</v>
      </c>
      <c r="W130" s="9" t="s">
        <v>612</v>
      </c>
      <c r="X130" s="12" t="s">
        <v>616</v>
      </c>
      <c r="Y130" s="13"/>
      <c r="Z130" s="13"/>
      <c r="AA130" s="13"/>
      <c r="AB130" s="14" t="str">
        <f t="shared" si="12"/>
        <v xml:space="preserve"> </v>
      </c>
      <c r="AC130" s="14" t="str">
        <f t="shared" si="13"/>
        <v xml:space="preserve"> </v>
      </c>
    </row>
    <row r="131" spans="1:29" ht="67.5" x14ac:dyDescent="0.2">
      <c r="A131" s="6">
        <v>1010</v>
      </c>
      <c r="B131" s="6" t="s">
        <v>106</v>
      </c>
      <c r="C131" s="6">
        <v>2</v>
      </c>
      <c r="D131" s="6" t="s">
        <v>617</v>
      </c>
      <c r="E131" s="6" t="s">
        <v>588</v>
      </c>
      <c r="F131" s="28"/>
      <c r="G131" s="28"/>
      <c r="H131" s="28"/>
      <c r="I131" s="7" t="s">
        <v>589</v>
      </c>
      <c r="J131" s="28"/>
      <c r="K131" s="7">
        <v>9</v>
      </c>
      <c r="L131" s="8" t="s">
        <v>618</v>
      </c>
      <c r="M131" s="9" t="s">
        <v>36</v>
      </c>
      <c r="N131" s="9" t="s">
        <v>52</v>
      </c>
      <c r="O131" s="9" t="s">
        <v>53</v>
      </c>
      <c r="P131" s="10" t="s">
        <v>39</v>
      </c>
      <c r="Q131" s="9">
        <v>2015</v>
      </c>
      <c r="R131" s="9" t="s">
        <v>619</v>
      </c>
      <c r="S131" s="9" t="s">
        <v>619</v>
      </c>
      <c r="T131" s="9">
        <v>2333.33</v>
      </c>
      <c r="U131" s="11">
        <v>33.333300000000001</v>
      </c>
      <c r="V131" s="9" t="s">
        <v>597</v>
      </c>
      <c r="W131" s="9" t="s">
        <v>597</v>
      </c>
      <c r="X131" s="12" t="s">
        <v>620</v>
      </c>
      <c r="Y131" s="13"/>
      <c r="Z131" s="13"/>
      <c r="AA131" s="13"/>
      <c r="AB131" s="14" t="str">
        <f t="shared" si="12"/>
        <v xml:space="preserve"> </v>
      </c>
      <c r="AC131" s="14" t="str">
        <f t="shared" si="13"/>
        <v xml:space="preserve"> </v>
      </c>
    </row>
    <row r="132" spans="1:29" ht="90" x14ac:dyDescent="0.2">
      <c r="A132" s="6">
        <v>1010</v>
      </c>
      <c r="B132" s="6" t="s">
        <v>114</v>
      </c>
      <c r="C132" s="6">
        <v>2</v>
      </c>
      <c r="D132" s="6" t="s">
        <v>621</v>
      </c>
      <c r="E132" s="6" t="s">
        <v>588</v>
      </c>
      <c r="F132" s="28"/>
      <c r="G132" s="28"/>
      <c r="H132" s="28"/>
      <c r="I132" s="7" t="s">
        <v>589</v>
      </c>
      <c r="J132" s="28"/>
      <c r="K132" s="7">
        <v>9</v>
      </c>
      <c r="L132" s="8" t="s">
        <v>622</v>
      </c>
      <c r="M132" s="9" t="s">
        <v>60</v>
      </c>
      <c r="N132" s="9" t="s">
        <v>52</v>
      </c>
      <c r="O132" s="9" t="s">
        <v>53</v>
      </c>
      <c r="P132" s="10" t="s">
        <v>39</v>
      </c>
      <c r="Q132" s="9">
        <v>2015</v>
      </c>
      <c r="R132" s="9" t="s">
        <v>623</v>
      </c>
      <c r="S132" s="9" t="s">
        <v>623</v>
      </c>
      <c r="T132" s="9">
        <v>8</v>
      </c>
      <c r="U132" s="11">
        <v>1</v>
      </c>
      <c r="V132" s="9" t="s">
        <v>620</v>
      </c>
      <c r="W132" s="9" t="s">
        <v>620</v>
      </c>
      <c r="X132" s="12" t="s">
        <v>624</v>
      </c>
      <c r="Y132" s="13"/>
      <c r="Z132" s="13"/>
      <c r="AA132" s="13"/>
      <c r="AB132" s="14" t="str">
        <f t="shared" si="12"/>
        <v xml:space="preserve"> </v>
      </c>
      <c r="AC132" s="14" t="str">
        <f t="shared" si="13"/>
        <v xml:space="preserve"> </v>
      </c>
    </row>
    <row r="133" spans="1:29" x14ac:dyDescent="0.2">
      <c r="A133" s="30"/>
      <c r="B133" s="30"/>
      <c r="C133" s="30"/>
      <c r="D133" s="30"/>
      <c r="E133" s="30"/>
      <c r="F133" s="28"/>
      <c r="G133" s="28"/>
      <c r="H133" s="28"/>
      <c r="I133" s="30"/>
      <c r="J133" s="28"/>
      <c r="K133" s="30"/>
      <c r="L133" s="30"/>
      <c r="M133" s="30"/>
      <c r="N133" s="30"/>
      <c r="O133" s="30"/>
      <c r="P133" s="30"/>
      <c r="Q133" s="30"/>
      <c r="R133" s="30"/>
      <c r="S133" s="30"/>
      <c r="T133" s="30"/>
      <c r="U133" s="30"/>
      <c r="V133" s="30"/>
      <c r="W133" s="30"/>
      <c r="X133" s="30"/>
      <c r="Y133" s="31"/>
      <c r="Z133" s="31"/>
      <c r="AA133" s="31"/>
      <c r="AB133" s="32"/>
      <c r="AC133" s="32"/>
    </row>
    <row r="134" spans="1:29" ht="101.25" x14ac:dyDescent="0.2">
      <c r="A134" s="6">
        <v>1014</v>
      </c>
      <c r="B134" s="6" t="s">
        <v>31</v>
      </c>
      <c r="C134" s="6">
        <v>3</v>
      </c>
      <c r="D134" s="6" t="s">
        <v>625</v>
      </c>
      <c r="E134" s="6" t="s">
        <v>626</v>
      </c>
      <c r="F134" s="28"/>
      <c r="G134" s="28"/>
      <c r="H134" s="28"/>
      <c r="I134" s="7" t="s">
        <v>627</v>
      </c>
      <c r="J134" s="28"/>
      <c r="K134" s="7">
        <v>13</v>
      </c>
      <c r="L134" s="8" t="s">
        <v>628</v>
      </c>
      <c r="M134" s="9" t="s">
        <v>60</v>
      </c>
      <c r="N134" s="9" t="s">
        <v>37</v>
      </c>
      <c r="O134" s="9" t="s">
        <v>53</v>
      </c>
      <c r="P134" s="10" t="s">
        <v>39</v>
      </c>
      <c r="Q134" s="9">
        <v>2015</v>
      </c>
      <c r="R134" s="9" t="s">
        <v>629</v>
      </c>
      <c r="S134" s="9" t="s">
        <v>629</v>
      </c>
      <c r="T134" s="9">
        <v>0.05</v>
      </c>
      <c r="U134" s="11">
        <v>2.58E-2</v>
      </c>
      <c r="V134" s="9" t="s">
        <v>630</v>
      </c>
      <c r="W134" s="9" t="s">
        <v>630</v>
      </c>
      <c r="X134" s="12" t="s">
        <v>631</v>
      </c>
      <c r="Y134" s="13">
        <v>822407</v>
      </c>
      <c r="Z134" s="13">
        <v>982407</v>
      </c>
      <c r="AA134" s="13">
        <v>543521.91</v>
      </c>
      <c r="AB134" s="14">
        <f t="shared" ref="AB134:AB155" si="14">IF(AND(AA134&gt;0,Y134&gt;0),AA134/Y134," ")</f>
        <v>0.66089163881144009</v>
      </c>
      <c r="AC134" s="14">
        <f t="shared" ref="AC134:AC155" si="15">IF(AND(AA134&gt;0,Z134&gt;0),AA134/Z134," ")</f>
        <v>0.55325533103896862</v>
      </c>
    </row>
    <row r="135" spans="1:29" ht="90" x14ac:dyDescent="0.2">
      <c r="A135" s="6">
        <v>1014</v>
      </c>
      <c r="B135" s="6" t="s">
        <v>43</v>
      </c>
      <c r="C135" s="6">
        <v>3</v>
      </c>
      <c r="D135" s="6" t="s">
        <v>632</v>
      </c>
      <c r="E135" s="6" t="s">
        <v>626</v>
      </c>
      <c r="F135" s="28"/>
      <c r="G135" s="28"/>
      <c r="H135" s="28"/>
      <c r="I135" s="7" t="s">
        <v>627</v>
      </c>
      <c r="J135" s="28"/>
      <c r="K135" s="7">
        <v>13</v>
      </c>
      <c r="L135" s="8" t="s">
        <v>633</v>
      </c>
      <c r="M135" s="9" t="s">
        <v>51</v>
      </c>
      <c r="N135" s="9" t="s">
        <v>37</v>
      </c>
      <c r="O135" s="9" t="s">
        <v>53</v>
      </c>
      <c r="P135" s="10" t="s">
        <v>39</v>
      </c>
      <c r="Q135" s="9">
        <v>2015</v>
      </c>
      <c r="R135" s="9" t="s">
        <v>634</v>
      </c>
      <c r="S135" s="9" t="s">
        <v>634</v>
      </c>
      <c r="T135" s="9">
        <v>19.46</v>
      </c>
      <c r="U135" s="11">
        <v>1.946</v>
      </c>
      <c r="V135" s="9" t="s">
        <v>635</v>
      </c>
      <c r="W135" s="9" t="s">
        <v>635</v>
      </c>
      <c r="X135" s="12" t="s">
        <v>636</v>
      </c>
      <c r="Y135" s="13"/>
      <c r="Z135" s="13"/>
      <c r="AA135" s="13"/>
      <c r="AB135" s="14" t="str">
        <f t="shared" si="14"/>
        <v xml:space="preserve"> </v>
      </c>
      <c r="AC135" s="14" t="str">
        <f t="shared" si="15"/>
        <v xml:space="preserve"> </v>
      </c>
    </row>
    <row r="136" spans="1:29" ht="90" x14ac:dyDescent="0.2">
      <c r="A136" s="6">
        <v>1014</v>
      </c>
      <c r="B136" s="6" t="s">
        <v>46</v>
      </c>
      <c r="C136" s="6">
        <v>3</v>
      </c>
      <c r="D136" s="6" t="s">
        <v>637</v>
      </c>
      <c r="E136" s="6" t="s">
        <v>626</v>
      </c>
      <c r="F136" s="28"/>
      <c r="G136" s="28"/>
      <c r="H136" s="28"/>
      <c r="I136" s="7" t="s">
        <v>627</v>
      </c>
      <c r="J136" s="28"/>
      <c r="K136" s="7">
        <v>13</v>
      </c>
      <c r="L136" s="8" t="s">
        <v>638</v>
      </c>
      <c r="M136" s="9" t="s">
        <v>51</v>
      </c>
      <c r="N136" s="9" t="s">
        <v>52</v>
      </c>
      <c r="O136" s="9" t="s">
        <v>53</v>
      </c>
      <c r="P136" s="10" t="s">
        <v>39</v>
      </c>
      <c r="Q136" s="9">
        <v>2015</v>
      </c>
      <c r="R136" s="9" t="s">
        <v>639</v>
      </c>
      <c r="S136" s="9" t="s">
        <v>639</v>
      </c>
      <c r="T136" s="9">
        <v>0</v>
      </c>
      <c r="U136" s="11">
        <v>0</v>
      </c>
      <c r="V136" s="9" t="s">
        <v>640</v>
      </c>
      <c r="W136" s="9" t="s">
        <v>640</v>
      </c>
      <c r="X136" s="12" t="s">
        <v>641</v>
      </c>
      <c r="Y136" s="13"/>
      <c r="Z136" s="13"/>
      <c r="AA136" s="13"/>
      <c r="AB136" s="14" t="str">
        <f t="shared" si="14"/>
        <v xml:space="preserve"> </v>
      </c>
      <c r="AC136" s="14" t="str">
        <f t="shared" si="15"/>
        <v xml:space="preserve"> </v>
      </c>
    </row>
    <row r="137" spans="1:29" ht="56.25" x14ac:dyDescent="0.2">
      <c r="A137" s="6">
        <v>1014</v>
      </c>
      <c r="B137" s="6" t="s">
        <v>57</v>
      </c>
      <c r="C137" s="6">
        <v>3</v>
      </c>
      <c r="D137" s="6" t="s">
        <v>642</v>
      </c>
      <c r="E137" s="6" t="s">
        <v>626</v>
      </c>
      <c r="F137" s="28"/>
      <c r="G137" s="28"/>
      <c r="H137" s="28"/>
      <c r="I137" s="7" t="s">
        <v>627</v>
      </c>
      <c r="J137" s="28"/>
      <c r="K137" s="7">
        <v>13</v>
      </c>
      <c r="L137" s="8" t="s">
        <v>643</v>
      </c>
      <c r="M137" s="9">
        <v>0</v>
      </c>
      <c r="N137" s="9" t="s">
        <v>52</v>
      </c>
      <c r="O137" s="9" t="s">
        <v>53</v>
      </c>
      <c r="P137" s="10" t="s">
        <v>39</v>
      </c>
      <c r="Q137" s="9">
        <v>2015</v>
      </c>
      <c r="R137" s="9" t="s">
        <v>644</v>
      </c>
      <c r="S137" s="9" t="s">
        <v>644</v>
      </c>
      <c r="T137" s="9">
        <v>2</v>
      </c>
      <c r="U137" s="11">
        <v>0.5</v>
      </c>
      <c r="V137" s="9" t="s">
        <v>640</v>
      </c>
      <c r="W137" s="9" t="s">
        <v>640</v>
      </c>
      <c r="X137" s="12" t="s">
        <v>645</v>
      </c>
      <c r="Y137" s="13"/>
      <c r="Z137" s="13"/>
      <c r="AA137" s="13"/>
      <c r="AB137" s="14" t="str">
        <f t="shared" si="14"/>
        <v xml:space="preserve"> </v>
      </c>
      <c r="AC137" s="14" t="str">
        <f t="shared" si="15"/>
        <v xml:space="preserve"> </v>
      </c>
    </row>
    <row r="138" spans="1:29" ht="56.25" x14ac:dyDescent="0.2">
      <c r="A138" s="6">
        <v>1014</v>
      </c>
      <c r="B138" s="6" t="s">
        <v>64</v>
      </c>
      <c r="C138" s="6">
        <v>3</v>
      </c>
      <c r="D138" s="6" t="s">
        <v>646</v>
      </c>
      <c r="E138" s="6" t="s">
        <v>626</v>
      </c>
      <c r="F138" s="28"/>
      <c r="G138" s="28"/>
      <c r="H138" s="28"/>
      <c r="I138" s="7" t="s">
        <v>627</v>
      </c>
      <c r="J138" s="28"/>
      <c r="K138" s="7">
        <v>13</v>
      </c>
      <c r="L138" s="8" t="s">
        <v>647</v>
      </c>
      <c r="M138" s="9" t="s">
        <v>60</v>
      </c>
      <c r="N138" s="9" t="s">
        <v>37</v>
      </c>
      <c r="O138" s="9" t="s">
        <v>53</v>
      </c>
      <c r="P138" s="10" t="s">
        <v>39</v>
      </c>
      <c r="Q138" s="9">
        <v>2015</v>
      </c>
      <c r="R138" s="9" t="s">
        <v>648</v>
      </c>
      <c r="S138" s="9" t="s">
        <v>648</v>
      </c>
      <c r="T138" s="9">
        <v>210</v>
      </c>
      <c r="U138" s="11">
        <v>3.5</v>
      </c>
      <c r="V138" s="9" t="s">
        <v>649</v>
      </c>
      <c r="W138" s="9" t="s">
        <v>649</v>
      </c>
      <c r="X138" s="12" t="s">
        <v>650</v>
      </c>
      <c r="Y138" s="13"/>
      <c r="Z138" s="13"/>
      <c r="AA138" s="13"/>
      <c r="AB138" s="14" t="str">
        <f t="shared" si="14"/>
        <v xml:space="preserve"> </v>
      </c>
      <c r="AC138" s="14" t="str">
        <f t="shared" si="15"/>
        <v xml:space="preserve"> </v>
      </c>
    </row>
    <row r="139" spans="1:29" ht="67.5" x14ac:dyDescent="0.2">
      <c r="A139" s="6">
        <v>1014</v>
      </c>
      <c r="B139" s="6" t="s">
        <v>70</v>
      </c>
      <c r="C139" s="6">
        <v>3</v>
      </c>
      <c r="D139" s="6" t="s">
        <v>651</v>
      </c>
      <c r="E139" s="6" t="s">
        <v>626</v>
      </c>
      <c r="F139" s="28"/>
      <c r="G139" s="28"/>
      <c r="H139" s="28"/>
      <c r="I139" s="7" t="s">
        <v>627</v>
      </c>
      <c r="J139" s="28"/>
      <c r="K139" s="7">
        <v>13</v>
      </c>
      <c r="L139" s="8" t="s">
        <v>652</v>
      </c>
      <c r="M139" s="9" t="s">
        <v>60</v>
      </c>
      <c r="N139" s="9" t="s">
        <v>52</v>
      </c>
      <c r="O139" s="9" t="s">
        <v>53</v>
      </c>
      <c r="P139" s="10" t="s">
        <v>39</v>
      </c>
      <c r="Q139" s="9">
        <v>2015</v>
      </c>
      <c r="R139" s="9" t="s">
        <v>653</v>
      </c>
      <c r="S139" s="9" t="s">
        <v>653</v>
      </c>
      <c r="T139" s="9">
        <v>131</v>
      </c>
      <c r="U139" s="11">
        <v>1.0077</v>
      </c>
      <c r="V139" s="9" t="s">
        <v>654</v>
      </c>
      <c r="W139" s="9" t="s">
        <v>654</v>
      </c>
      <c r="X139" s="12" t="s">
        <v>655</v>
      </c>
      <c r="Y139" s="13"/>
      <c r="Z139" s="13"/>
      <c r="AA139" s="13"/>
      <c r="AB139" s="14" t="str">
        <f t="shared" si="14"/>
        <v xml:space="preserve"> </v>
      </c>
      <c r="AC139" s="14" t="str">
        <f t="shared" si="15"/>
        <v xml:space="preserve"> </v>
      </c>
    </row>
    <row r="140" spans="1:29" ht="78.75" x14ac:dyDescent="0.2">
      <c r="A140" s="6">
        <v>1014</v>
      </c>
      <c r="B140" s="6" t="s">
        <v>76</v>
      </c>
      <c r="C140" s="6">
        <v>3</v>
      </c>
      <c r="D140" s="6" t="s">
        <v>656</v>
      </c>
      <c r="E140" s="6" t="s">
        <v>626</v>
      </c>
      <c r="F140" s="28"/>
      <c r="G140" s="28"/>
      <c r="H140" s="28"/>
      <c r="I140" s="7" t="s">
        <v>627</v>
      </c>
      <c r="J140" s="28"/>
      <c r="K140" s="7">
        <v>13</v>
      </c>
      <c r="L140" s="8" t="s">
        <v>657</v>
      </c>
      <c r="M140" s="9" t="s">
        <v>36</v>
      </c>
      <c r="N140" s="9" t="s">
        <v>37</v>
      </c>
      <c r="O140" s="9" t="s">
        <v>53</v>
      </c>
      <c r="P140" s="10" t="s">
        <v>39</v>
      </c>
      <c r="Q140" s="9">
        <v>2015</v>
      </c>
      <c r="R140" s="9" t="s">
        <v>658</v>
      </c>
      <c r="S140" s="9" t="s">
        <v>658</v>
      </c>
      <c r="T140" s="9">
        <v>100</v>
      </c>
      <c r="U140" s="11">
        <v>1</v>
      </c>
      <c r="V140" s="9" t="s">
        <v>659</v>
      </c>
      <c r="W140" s="9" t="s">
        <v>659</v>
      </c>
      <c r="X140" s="12" t="s">
        <v>660</v>
      </c>
      <c r="Y140" s="13"/>
      <c r="Z140" s="13"/>
      <c r="AA140" s="13"/>
      <c r="AB140" s="14" t="str">
        <f t="shared" si="14"/>
        <v xml:space="preserve"> </v>
      </c>
      <c r="AC140" s="14" t="str">
        <f t="shared" si="15"/>
        <v xml:space="preserve"> </v>
      </c>
    </row>
    <row r="141" spans="1:29" ht="112.5" x14ac:dyDescent="0.2">
      <c r="A141" s="6">
        <v>1014</v>
      </c>
      <c r="B141" s="6" t="s">
        <v>79</v>
      </c>
      <c r="C141" s="6">
        <v>3</v>
      </c>
      <c r="D141" s="6" t="s">
        <v>661</v>
      </c>
      <c r="E141" s="6" t="s">
        <v>626</v>
      </c>
      <c r="F141" s="28"/>
      <c r="G141" s="28"/>
      <c r="H141" s="28"/>
      <c r="I141" s="7" t="s">
        <v>627</v>
      </c>
      <c r="J141" s="28"/>
      <c r="K141" s="7">
        <v>13</v>
      </c>
      <c r="L141" s="8" t="s">
        <v>662</v>
      </c>
      <c r="M141" s="9" t="s">
        <v>51</v>
      </c>
      <c r="N141" s="9" t="s">
        <v>37</v>
      </c>
      <c r="O141" s="9" t="s">
        <v>53</v>
      </c>
      <c r="P141" s="10" t="s">
        <v>39</v>
      </c>
      <c r="Q141" s="9">
        <v>2015</v>
      </c>
      <c r="R141" s="9" t="s">
        <v>663</v>
      </c>
      <c r="S141" s="9" t="s">
        <v>663</v>
      </c>
      <c r="T141" s="9">
        <v>22.64</v>
      </c>
      <c r="U141" s="11">
        <v>1.8866999999999998</v>
      </c>
      <c r="V141" s="9" t="s">
        <v>664</v>
      </c>
      <c r="W141" s="9" t="s">
        <v>664</v>
      </c>
      <c r="X141" s="12" t="s">
        <v>665</v>
      </c>
      <c r="Y141" s="13"/>
      <c r="Z141" s="13"/>
      <c r="AA141" s="13"/>
      <c r="AB141" s="14" t="str">
        <f t="shared" si="14"/>
        <v xml:space="preserve"> </v>
      </c>
      <c r="AC141" s="14" t="str">
        <f t="shared" si="15"/>
        <v xml:space="preserve"> </v>
      </c>
    </row>
    <row r="142" spans="1:29" ht="56.25" x14ac:dyDescent="0.2">
      <c r="A142" s="6">
        <v>1014</v>
      </c>
      <c r="B142" s="6" t="s">
        <v>86</v>
      </c>
      <c r="C142" s="6">
        <v>3</v>
      </c>
      <c r="D142" s="6" t="s">
        <v>666</v>
      </c>
      <c r="E142" s="6" t="s">
        <v>626</v>
      </c>
      <c r="F142" s="28"/>
      <c r="G142" s="28"/>
      <c r="H142" s="28"/>
      <c r="I142" s="7" t="s">
        <v>627</v>
      </c>
      <c r="J142" s="28"/>
      <c r="K142" s="7">
        <v>13</v>
      </c>
      <c r="L142" s="8" t="s">
        <v>667</v>
      </c>
      <c r="M142" s="9" t="s">
        <v>60</v>
      </c>
      <c r="N142" s="9" t="s">
        <v>37</v>
      </c>
      <c r="O142" s="9" t="s">
        <v>53</v>
      </c>
      <c r="P142" s="10" t="s">
        <v>39</v>
      </c>
      <c r="Q142" s="9">
        <v>2015</v>
      </c>
      <c r="R142" s="9" t="s">
        <v>668</v>
      </c>
      <c r="S142" s="9" t="s">
        <v>668</v>
      </c>
      <c r="T142" s="9">
        <v>10</v>
      </c>
      <c r="U142" s="11">
        <v>2.5</v>
      </c>
      <c r="V142" s="9" t="s">
        <v>669</v>
      </c>
      <c r="W142" s="9" t="s">
        <v>669</v>
      </c>
      <c r="X142" s="12" t="s">
        <v>670</v>
      </c>
      <c r="Y142" s="13"/>
      <c r="Z142" s="13"/>
      <c r="AA142" s="13"/>
      <c r="AB142" s="14" t="str">
        <f t="shared" si="14"/>
        <v xml:space="preserve"> </v>
      </c>
      <c r="AC142" s="14" t="str">
        <f t="shared" si="15"/>
        <v xml:space="preserve"> </v>
      </c>
    </row>
    <row r="143" spans="1:29" ht="78.75" x14ac:dyDescent="0.2">
      <c r="A143" s="6">
        <v>1014</v>
      </c>
      <c r="B143" s="6" t="s">
        <v>91</v>
      </c>
      <c r="C143" s="6">
        <v>3</v>
      </c>
      <c r="D143" s="6" t="s">
        <v>671</v>
      </c>
      <c r="E143" s="6" t="s">
        <v>626</v>
      </c>
      <c r="F143" s="28"/>
      <c r="G143" s="28"/>
      <c r="H143" s="28"/>
      <c r="I143" s="7" t="s">
        <v>627</v>
      </c>
      <c r="J143" s="28"/>
      <c r="K143" s="7">
        <v>13</v>
      </c>
      <c r="L143" s="8" t="s">
        <v>671</v>
      </c>
      <c r="M143" s="9" t="s">
        <v>60</v>
      </c>
      <c r="N143" s="9" t="s">
        <v>37</v>
      </c>
      <c r="O143" s="9" t="s">
        <v>38</v>
      </c>
      <c r="P143" s="10" t="s">
        <v>39</v>
      </c>
      <c r="Q143" s="9">
        <v>2015</v>
      </c>
      <c r="R143" s="9" t="s">
        <v>672</v>
      </c>
      <c r="S143" s="9" t="s">
        <v>672</v>
      </c>
      <c r="T143" s="9">
        <v>0</v>
      </c>
      <c r="U143" s="11">
        <v>0</v>
      </c>
      <c r="V143" s="9" t="s">
        <v>673</v>
      </c>
      <c r="W143" s="9" t="s">
        <v>673</v>
      </c>
      <c r="X143" s="12" t="s">
        <v>674</v>
      </c>
      <c r="Y143" s="13"/>
      <c r="Z143" s="13"/>
      <c r="AA143" s="13"/>
      <c r="AB143" s="14" t="str">
        <f t="shared" si="14"/>
        <v xml:space="preserve"> </v>
      </c>
      <c r="AC143" s="14" t="str">
        <f t="shared" si="15"/>
        <v xml:space="preserve"> </v>
      </c>
    </row>
    <row r="144" spans="1:29" ht="67.5" x14ac:dyDescent="0.2">
      <c r="A144" s="6">
        <v>1014</v>
      </c>
      <c r="B144" s="6" t="s">
        <v>96</v>
      </c>
      <c r="C144" s="6">
        <v>3</v>
      </c>
      <c r="D144" s="6" t="s">
        <v>675</v>
      </c>
      <c r="E144" s="6" t="s">
        <v>626</v>
      </c>
      <c r="F144" s="28"/>
      <c r="G144" s="28"/>
      <c r="H144" s="28"/>
      <c r="I144" s="7" t="s">
        <v>627</v>
      </c>
      <c r="J144" s="28"/>
      <c r="K144" s="7">
        <v>13</v>
      </c>
      <c r="L144" s="8" t="s">
        <v>676</v>
      </c>
      <c r="M144" s="9" t="s">
        <v>60</v>
      </c>
      <c r="N144" s="9" t="s">
        <v>37</v>
      </c>
      <c r="O144" s="9" t="s">
        <v>53</v>
      </c>
      <c r="P144" s="10" t="s">
        <v>39</v>
      </c>
      <c r="Q144" s="9">
        <v>2015</v>
      </c>
      <c r="R144" s="9" t="s">
        <v>677</v>
      </c>
      <c r="S144" s="9" t="s">
        <v>677</v>
      </c>
      <c r="T144" s="9">
        <v>55</v>
      </c>
      <c r="U144" s="11">
        <v>1.1000000000000001</v>
      </c>
      <c r="V144" s="9" t="s">
        <v>678</v>
      </c>
      <c r="W144" s="9" t="s">
        <v>678</v>
      </c>
      <c r="X144" s="12" t="s">
        <v>655</v>
      </c>
      <c r="Y144" s="13"/>
      <c r="Z144" s="13"/>
      <c r="AA144" s="13"/>
      <c r="AB144" s="14" t="str">
        <f t="shared" si="14"/>
        <v xml:space="preserve"> </v>
      </c>
      <c r="AC144" s="14" t="str">
        <f t="shared" si="15"/>
        <v xml:space="preserve"> </v>
      </c>
    </row>
    <row r="145" spans="1:29" ht="56.25" x14ac:dyDescent="0.2">
      <c r="A145" s="6">
        <v>1014</v>
      </c>
      <c r="B145" s="6" t="s">
        <v>101</v>
      </c>
      <c r="C145" s="6">
        <v>3</v>
      </c>
      <c r="D145" s="6" t="s">
        <v>679</v>
      </c>
      <c r="E145" s="6" t="s">
        <v>626</v>
      </c>
      <c r="F145" s="28"/>
      <c r="G145" s="28"/>
      <c r="H145" s="28"/>
      <c r="I145" s="7" t="s">
        <v>627</v>
      </c>
      <c r="J145" s="28"/>
      <c r="K145" s="7">
        <v>13</v>
      </c>
      <c r="L145" s="8" t="s">
        <v>680</v>
      </c>
      <c r="M145" s="9" t="s">
        <v>60</v>
      </c>
      <c r="N145" s="9" t="s">
        <v>37</v>
      </c>
      <c r="O145" s="9" t="s">
        <v>53</v>
      </c>
      <c r="P145" s="10" t="s">
        <v>39</v>
      </c>
      <c r="Q145" s="9">
        <v>2015</v>
      </c>
      <c r="R145" s="9" t="s">
        <v>681</v>
      </c>
      <c r="S145" s="9" t="s">
        <v>681</v>
      </c>
      <c r="T145" s="9">
        <v>0</v>
      </c>
      <c r="U145" s="11">
        <v>0</v>
      </c>
      <c r="V145" s="9" t="s">
        <v>673</v>
      </c>
      <c r="W145" s="9" t="s">
        <v>673</v>
      </c>
      <c r="X145" s="12" t="s">
        <v>674</v>
      </c>
      <c r="Y145" s="13"/>
      <c r="Z145" s="13"/>
      <c r="AA145" s="13"/>
      <c r="AB145" s="14" t="str">
        <f t="shared" si="14"/>
        <v xml:space="preserve"> </v>
      </c>
      <c r="AC145" s="14" t="str">
        <f t="shared" si="15"/>
        <v xml:space="preserve"> </v>
      </c>
    </row>
    <row r="146" spans="1:29" ht="78.75" x14ac:dyDescent="0.2">
      <c r="A146" s="6">
        <v>1014</v>
      </c>
      <c r="B146" s="6" t="s">
        <v>106</v>
      </c>
      <c r="C146" s="6">
        <v>3</v>
      </c>
      <c r="D146" s="6" t="s">
        <v>682</v>
      </c>
      <c r="E146" s="6" t="s">
        <v>626</v>
      </c>
      <c r="F146" s="28"/>
      <c r="G146" s="28"/>
      <c r="H146" s="28"/>
      <c r="I146" s="7" t="s">
        <v>627</v>
      </c>
      <c r="J146" s="28"/>
      <c r="K146" s="7">
        <v>13</v>
      </c>
      <c r="L146" s="8" t="s">
        <v>683</v>
      </c>
      <c r="M146" s="9" t="s">
        <v>51</v>
      </c>
      <c r="N146" s="9" t="s">
        <v>37</v>
      </c>
      <c r="O146" s="9" t="s">
        <v>53</v>
      </c>
      <c r="P146" s="10" t="s">
        <v>39</v>
      </c>
      <c r="Q146" s="9">
        <v>2015</v>
      </c>
      <c r="R146" s="9" t="s">
        <v>684</v>
      </c>
      <c r="S146" s="9" t="s">
        <v>684</v>
      </c>
      <c r="T146" s="9">
        <v>-0.47</v>
      </c>
      <c r="U146" s="11">
        <v>-4.7E-2</v>
      </c>
      <c r="V146" s="9" t="s">
        <v>669</v>
      </c>
      <c r="W146" s="9" t="s">
        <v>669</v>
      </c>
      <c r="X146" s="12" t="s">
        <v>685</v>
      </c>
      <c r="Y146" s="13"/>
      <c r="Z146" s="13"/>
      <c r="AA146" s="13"/>
      <c r="AB146" s="14" t="str">
        <f t="shared" si="14"/>
        <v xml:space="preserve"> </v>
      </c>
      <c r="AC146" s="14" t="str">
        <f t="shared" si="15"/>
        <v xml:space="preserve"> </v>
      </c>
    </row>
    <row r="147" spans="1:29" ht="112.5" x14ac:dyDescent="0.2">
      <c r="A147" s="6">
        <v>1014</v>
      </c>
      <c r="B147" s="6" t="s">
        <v>114</v>
      </c>
      <c r="C147" s="6">
        <v>3</v>
      </c>
      <c r="D147" s="6" t="s">
        <v>686</v>
      </c>
      <c r="E147" s="6" t="s">
        <v>626</v>
      </c>
      <c r="F147" s="28"/>
      <c r="G147" s="28"/>
      <c r="H147" s="28"/>
      <c r="I147" s="7" t="s">
        <v>627</v>
      </c>
      <c r="J147" s="28"/>
      <c r="K147" s="7">
        <v>13</v>
      </c>
      <c r="L147" s="8" t="s">
        <v>687</v>
      </c>
      <c r="M147" s="9" t="s">
        <v>60</v>
      </c>
      <c r="N147" s="9" t="s">
        <v>37</v>
      </c>
      <c r="O147" s="9" t="s">
        <v>53</v>
      </c>
      <c r="P147" s="10" t="s">
        <v>39</v>
      </c>
      <c r="Q147" s="9">
        <v>2015</v>
      </c>
      <c r="R147" s="9" t="s">
        <v>688</v>
      </c>
      <c r="S147" s="9" t="s">
        <v>688</v>
      </c>
      <c r="T147" s="9">
        <v>1058</v>
      </c>
      <c r="U147" s="11">
        <v>0.9618000000000001</v>
      </c>
      <c r="V147" s="9" t="s">
        <v>669</v>
      </c>
      <c r="W147" s="9" t="s">
        <v>669</v>
      </c>
      <c r="X147" s="12" t="s">
        <v>689</v>
      </c>
      <c r="Y147" s="13"/>
      <c r="Z147" s="13"/>
      <c r="AA147" s="13"/>
      <c r="AB147" s="14" t="str">
        <f t="shared" si="14"/>
        <v xml:space="preserve"> </v>
      </c>
      <c r="AC147" s="14" t="str">
        <f t="shared" si="15"/>
        <v xml:space="preserve"> </v>
      </c>
    </row>
    <row r="148" spans="1:29" ht="56.25" x14ac:dyDescent="0.2">
      <c r="A148" s="6">
        <v>1014</v>
      </c>
      <c r="B148" s="6" t="s">
        <v>119</v>
      </c>
      <c r="C148" s="6">
        <v>3</v>
      </c>
      <c r="D148" s="6" t="s">
        <v>690</v>
      </c>
      <c r="E148" s="6" t="s">
        <v>626</v>
      </c>
      <c r="F148" s="28"/>
      <c r="G148" s="28"/>
      <c r="H148" s="28"/>
      <c r="I148" s="7" t="s">
        <v>627</v>
      </c>
      <c r="J148" s="28"/>
      <c r="K148" s="7">
        <v>13</v>
      </c>
      <c r="L148" s="8" t="s">
        <v>691</v>
      </c>
      <c r="M148" s="9" t="s">
        <v>60</v>
      </c>
      <c r="N148" s="9" t="s">
        <v>37</v>
      </c>
      <c r="O148" s="9" t="s">
        <v>53</v>
      </c>
      <c r="P148" s="10" t="s">
        <v>39</v>
      </c>
      <c r="Q148" s="9">
        <v>2015</v>
      </c>
      <c r="R148" s="9" t="s">
        <v>692</v>
      </c>
      <c r="S148" s="9" t="s">
        <v>692</v>
      </c>
      <c r="T148" s="9">
        <v>6</v>
      </c>
      <c r="U148" s="11">
        <v>0.375</v>
      </c>
      <c r="V148" s="9" t="s">
        <v>669</v>
      </c>
      <c r="W148" s="9" t="s">
        <v>669</v>
      </c>
      <c r="X148" s="12" t="s">
        <v>693</v>
      </c>
      <c r="Y148" s="13"/>
      <c r="Z148" s="13"/>
      <c r="AA148" s="13"/>
      <c r="AB148" s="14" t="str">
        <f t="shared" si="14"/>
        <v xml:space="preserve"> </v>
      </c>
      <c r="AC148" s="14" t="str">
        <f t="shared" si="15"/>
        <v xml:space="preserve"> </v>
      </c>
    </row>
    <row r="149" spans="1:29" ht="45" x14ac:dyDescent="0.2">
      <c r="A149" s="6">
        <v>1014</v>
      </c>
      <c r="B149" s="6" t="s">
        <v>247</v>
      </c>
      <c r="C149" s="6">
        <v>3</v>
      </c>
      <c r="D149" s="6" t="s">
        <v>694</v>
      </c>
      <c r="E149" s="6" t="s">
        <v>626</v>
      </c>
      <c r="F149" s="28"/>
      <c r="G149" s="28"/>
      <c r="H149" s="28"/>
      <c r="I149" s="7" t="s">
        <v>627</v>
      </c>
      <c r="J149" s="28"/>
      <c r="K149" s="7">
        <v>13</v>
      </c>
      <c r="L149" s="8" t="s">
        <v>695</v>
      </c>
      <c r="M149" s="9" t="s">
        <v>60</v>
      </c>
      <c r="N149" s="9" t="s">
        <v>37</v>
      </c>
      <c r="O149" s="9" t="s">
        <v>53</v>
      </c>
      <c r="P149" s="10" t="s">
        <v>39</v>
      </c>
      <c r="Q149" s="9">
        <v>2015</v>
      </c>
      <c r="R149" s="9" t="s">
        <v>696</v>
      </c>
      <c r="S149" s="9" t="s">
        <v>696</v>
      </c>
      <c r="T149" s="9">
        <v>205</v>
      </c>
      <c r="U149" s="11">
        <v>0.73209999999999997</v>
      </c>
      <c r="V149" s="9" t="s">
        <v>669</v>
      </c>
      <c r="W149" s="9" t="s">
        <v>669</v>
      </c>
      <c r="X149" s="12" t="s">
        <v>697</v>
      </c>
      <c r="Y149" s="13"/>
      <c r="Z149" s="13"/>
      <c r="AA149" s="13"/>
      <c r="AB149" s="14" t="str">
        <f t="shared" si="14"/>
        <v xml:space="preserve"> </v>
      </c>
      <c r="AC149" s="14" t="str">
        <f t="shared" si="15"/>
        <v xml:space="preserve"> </v>
      </c>
    </row>
    <row r="150" spans="1:29" ht="67.5" x14ac:dyDescent="0.2">
      <c r="A150" s="6">
        <v>1014</v>
      </c>
      <c r="B150" s="6" t="s">
        <v>333</v>
      </c>
      <c r="C150" s="6">
        <v>3</v>
      </c>
      <c r="D150" s="6" t="s">
        <v>698</v>
      </c>
      <c r="E150" s="6" t="s">
        <v>626</v>
      </c>
      <c r="F150" s="28"/>
      <c r="G150" s="28"/>
      <c r="H150" s="28"/>
      <c r="I150" s="7" t="s">
        <v>627</v>
      </c>
      <c r="J150" s="28"/>
      <c r="K150" s="7">
        <v>13</v>
      </c>
      <c r="L150" s="8" t="s">
        <v>699</v>
      </c>
      <c r="M150" s="9" t="s">
        <v>60</v>
      </c>
      <c r="N150" s="9" t="s">
        <v>37</v>
      </c>
      <c r="O150" s="9" t="s">
        <v>53</v>
      </c>
      <c r="P150" s="10" t="s">
        <v>39</v>
      </c>
      <c r="Q150" s="9">
        <v>2015</v>
      </c>
      <c r="R150" s="9" t="s">
        <v>700</v>
      </c>
      <c r="S150" s="9" t="s">
        <v>700</v>
      </c>
      <c r="T150" s="9">
        <v>6</v>
      </c>
      <c r="U150" s="11">
        <v>0.6</v>
      </c>
      <c r="V150" s="9" t="s">
        <v>669</v>
      </c>
      <c r="W150" s="9" t="s">
        <v>669</v>
      </c>
      <c r="X150" s="12" t="s">
        <v>701</v>
      </c>
      <c r="Y150" s="13"/>
      <c r="Z150" s="13"/>
      <c r="AA150" s="13"/>
      <c r="AB150" s="14" t="str">
        <f t="shared" si="14"/>
        <v xml:space="preserve"> </v>
      </c>
      <c r="AC150" s="14" t="str">
        <f t="shared" si="15"/>
        <v xml:space="preserve"> </v>
      </c>
    </row>
    <row r="151" spans="1:29" ht="101.25" x14ac:dyDescent="0.2">
      <c r="A151" s="6">
        <v>1014</v>
      </c>
      <c r="B151" s="6" t="s">
        <v>125</v>
      </c>
      <c r="C151" s="6">
        <v>3</v>
      </c>
      <c r="D151" s="6" t="s">
        <v>702</v>
      </c>
      <c r="E151" s="6" t="s">
        <v>626</v>
      </c>
      <c r="F151" s="28"/>
      <c r="G151" s="28"/>
      <c r="H151" s="28"/>
      <c r="I151" s="7" t="s">
        <v>627</v>
      </c>
      <c r="J151" s="28"/>
      <c r="K151" s="7">
        <v>13</v>
      </c>
      <c r="L151" s="8" t="s">
        <v>703</v>
      </c>
      <c r="M151" s="9" t="s">
        <v>51</v>
      </c>
      <c r="N151" s="9" t="s">
        <v>37</v>
      </c>
      <c r="O151" s="9" t="s">
        <v>53</v>
      </c>
      <c r="P151" s="10" t="s">
        <v>39</v>
      </c>
      <c r="Q151" s="9">
        <v>2015</v>
      </c>
      <c r="R151" s="9" t="s">
        <v>704</v>
      </c>
      <c r="S151" s="9" t="s">
        <v>704</v>
      </c>
      <c r="T151" s="9">
        <v>88.09</v>
      </c>
      <c r="U151" s="11">
        <v>44.045000000000002</v>
      </c>
      <c r="V151" s="9" t="s">
        <v>705</v>
      </c>
      <c r="W151" s="9" t="s">
        <v>705</v>
      </c>
      <c r="X151" s="12" t="s">
        <v>706</v>
      </c>
      <c r="Y151" s="13"/>
      <c r="Z151" s="13"/>
      <c r="AA151" s="13"/>
      <c r="AB151" s="14" t="str">
        <f t="shared" si="14"/>
        <v xml:space="preserve"> </v>
      </c>
      <c r="AC151" s="14" t="str">
        <f t="shared" si="15"/>
        <v xml:space="preserve"> </v>
      </c>
    </row>
    <row r="152" spans="1:29" ht="56.25" x14ac:dyDescent="0.2">
      <c r="A152" s="6">
        <v>1014</v>
      </c>
      <c r="B152" s="6" t="s">
        <v>132</v>
      </c>
      <c r="C152" s="6">
        <v>3</v>
      </c>
      <c r="D152" s="6" t="s">
        <v>707</v>
      </c>
      <c r="E152" s="6" t="s">
        <v>626</v>
      </c>
      <c r="F152" s="28"/>
      <c r="G152" s="28"/>
      <c r="H152" s="28"/>
      <c r="I152" s="7" t="s">
        <v>627</v>
      </c>
      <c r="J152" s="28"/>
      <c r="K152" s="7">
        <v>13</v>
      </c>
      <c r="L152" s="8" t="s">
        <v>708</v>
      </c>
      <c r="M152" s="9" t="s">
        <v>60</v>
      </c>
      <c r="N152" s="9" t="s">
        <v>37</v>
      </c>
      <c r="O152" s="9" t="s">
        <v>53</v>
      </c>
      <c r="P152" s="10" t="s">
        <v>39</v>
      </c>
      <c r="Q152" s="9">
        <v>2015</v>
      </c>
      <c r="R152" s="9" t="s">
        <v>709</v>
      </c>
      <c r="S152" s="9" t="s">
        <v>709</v>
      </c>
      <c r="T152" s="9">
        <v>253</v>
      </c>
      <c r="U152" s="11">
        <v>5.0599999999999996</v>
      </c>
      <c r="V152" s="9" t="s">
        <v>705</v>
      </c>
      <c r="W152" s="9" t="s">
        <v>705</v>
      </c>
      <c r="X152" s="12" t="s">
        <v>710</v>
      </c>
      <c r="Y152" s="13"/>
      <c r="Z152" s="13"/>
      <c r="AA152" s="13"/>
      <c r="AB152" s="14" t="str">
        <f t="shared" si="14"/>
        <v xml:space="preserve"> </v>
      </c>
      <c r="AC152" s="14" t="str">
        <f t="shared" si="15"/>
        <v xml:space="preserve"> </v>
      </c>
    </row>
    <row r="153" spans="1:29" ht="56.25" x14ac:dyDescent="0.2">
      <c r="A153" s="6">
        <v>1014</v>
      </c>
      <c r="B153" s="6" t="s">
        <v>137</v>
      </c>
      <c r="C153" s="6">
        <v>3</v>
      </c>
      <c r="D153" s="6" t="s">
        <v>711</v>
      </c>
      <c r="E153" s="6" t="s">
        <v>626</v>
      </c>
      <c r="F153" s="28"/>
      <c r="G153" s="28"/>
      <c r="H153" s="28"/>
      <c r="I153" s="7" t="s">
        <v>627</v>
      </c>
      <c r="J153" s="28"/>
      <c r="K153" s="7">
        <v>13</v>
      </c>
      <c r="L153" s="8" t="s">
        <v>711</v>
      </c>
      <c r="M153" s="9" t="s">
        <v>60</v>
      </c>
      <c r="N153" s="9" t="s">
        <v>37</v>
      </c>
      <c r="O153" s="9" t="s">
        <v>38</v>
      </c>
      <c r="P153" s="10" t="s">
        <v>39</v>
      </c>
      <c r="Q153" s="9">
        <v>2015</v>
      </c>
      <c r="R153" s="9" t="s">
        <v>712</v>
      </c>
      <c r="S153" s="9" t="s">
        <v>712</v>
      </c>
      <c r="T153" s="9">
        <v>2842</v>
      </c>
      <c r="U153" s="11">
        <v>1.0149999999999999</v>
      </c>
      <c r="V153" s="9" t="s">
        <v>705</v>
      </c>
      <c r="W153" s="9" t="s">
        <v>705</v>
      </c>
      <c r="X153" s="12" t="s">
        <v>713</v>
      </c>
      <c r="Y153" s="13"/>
      <c r="Z153" s="13"/>
      <c r="AA153" s="13"/>
      <c r="AB153" s="14" t="str">
        <f t="shared" si="14"/>
        <v xml:space="preserve"> </v>
      </c>
      <c r="AC153" s="14" t="str">
        <f t="shared" si="15"/>
        <v xml:space="preserve"> </v>
      </c>
    </row>
    <row r="154" spans="1:29" ht="101.25" x14ac:dyDescent="0.2">
      <c r="A154" s="6">
        <v>1014</v>
      </c>
      <c r="B154" s="6" t="s">
        <v>142</v>
      </c>
      <c r="C154" s="6">
        <v>3</v>
      </c>
      <c r="D154" s="6" t="s">
        <v>714</v>
      </c>
      <c r="E154" s="6" t="s">
        <v>626</v>
      </c>
      <c r="F154" s="28"/>
      <c r="G154" s="28"/>
      <c r="H154" s="28"/>
      <c r="I154" s="7" t="s">
        <v>627</v>
      </c>
      <c r="J154" s="28"/>
      <c r="K154" s="7">
        <v>13</v>
      </c>
      <c r="L154" s="8" t="s">
        <v>715</v>
      </c>
      <c r="M154" s="9" t="s">
        <v>36</v>
      </c>
      <c r="N154" s="9" t="s">
        <v>37</v>
      </c>
      <c r="O154" s="9" t="s">
        <v>53</v>
      </c>
      <c r="P154" s="10" t="s">
        <v>39</v>
      </c>
      <c r="Q154" s="9">
        <v>2015</v>
      </c>
      <c r="R154" s="9" t="s">
        <v>716</v>
      </c>
      <c r="S154" s="9" t="s">
        <v>716</v>
      </c>
      <c r="T154" s="9">
        <v>-7.22</v>
      </c>
      <c r="U154" s="11">
        <v>-8.0199999999999994E-2</v>
      </c>
      <c r="V154" s="9" t="s">
        <v>705</v>
      </c>
      <c r="W154" s="9" t="s">
        <v>705</v>
      </c>
      <c r="X154" s="12" t="s">
        <v>717</v>
      </c>
      <c r="Y154" s="13"/>
      <c r="Z154" s="13"/>
      <c r="AA154" s="13"/>
      <c r="AB154" s="14" t="str">
        <f t="shared" si="14"/>
        <v xml:space="preserve"> </v>
      </c>
      <c r="AC154" s="14" t="str">
        <f t="shared" si="15"/>
        <v xml:space="preserve"> </v>
      </c>
    </row>
    <row r="155" spans="1:29" ht="67.5" x14ac:dyDescent="0.2">
      <c r="A155" s="6">
        <v>1014</v>
      </c>
      <c r="B155" s="6" t="s">
        <v>147</v>
      </c>
      <c r="C155" s="6">
        <v>3</v>
      </c>
      <c r="D155" s="6" t="s">
        <v>718</v>
      </c>
      <c r="E155" s="6" t="s">
        <v>626</v>
      </c>
      <c r="F155" s="28"/>
      <c r="G155" s="28"/>
      <c r="H155" s="28"/>
      <c r="I155" s="7" t="s">
        <v>627</v>
      </c>
      <c r="J155" s="28"/>
      <c r="K155" s="7">
        <v>13</v>
      </c>
      <c r="L155" s="8" t="s">
        <v>719</v>
      </c>
      <c r="M155" s="9" t="s">
        <v>60</v>
      </c>
      <c r="N155" s="9" t="s">
        <v>37</v>
      </c>
      <c r="O155" s="9" t="s">
        <v>53</v>
      </c>
      <c r="P155" s="10" t="s">
        <v>39</v>
      </c>
      <c r="Q155" s="9">
        <v>2015</v>
      </c>
      <c r="R155" s="9" t="s">
        <v>720</v>
      </c>
      <c r="S155" s="9" t="s">
        <v>720</v>
      </c>
      <c r="T155" s="9">
        <v>1</v>
      </c>
      <c r="U155" s="11">
        <v>0.16670000000000001</v>
      </c>
      <c r="V155" s="9" t="s">
        <v>721</v>
      </c>
      <c r="W155" s="9" t="s">
        <v>721</v>
      </c>
      <c r="X155" s="12" t="s">
        <v>722</v>
      </c>
      <c r="Y155" s="13"/>
      <c r="Z155" s="13"/>
      <c r="AA155" s="13"/>
      <c r="AB155" s="14" t="str">
        <f t="shared" si="14"/>
        <v xml:space="preserve"> </v>
      </c>
      <c r="AC155" s="14" t="str">
        <f t="shared" si="15"/>
        <v xml:space="preserve"> </v>
      </c>
    </row>
    <row r="156" spans="1:29" x14ac:dyDescent="0.2">
      <c r="A156" s="30"/>
      <c r="B156" s="30"/>
      <c r="C156" s="30"/>
      <c r="D156" s="30"/>
      <c r="E156" s="30"/>
      <c r="F156" s="28"/>
      <c r="G156" s="28"/>
      <c r="H156" s="28"/>
      <c r="I156" s="30"/>
      <c r="J156" s="28"/>
      <c r="K156" s="30"/>
      <c r="L156" s="30"/>
      <c r="M156" s="30"/>
      <c r="N156" s="30"/>
      <c r="O156" s="30"/>
      <c r="P156" s="30"/>
      <c r="Q156" s="30"/>
      <c r="R156" s="30"/>
      <c r="S156" s="30"/>
      <c r="T156" s="30"/>
      <c r="U156" s="30"/>
      <c r="V156" s="30"/>
      <c r="W156" s="30"/>
      <c r="X156" s="30"/>
      <c r="Y156" s="31"/>
      <c r="Z156" s="31"/>
      <c r="AA156" s="31"/>
      <c r="AB156" s="32"/>
      <c r="AC156" s="32"/>
    </row>
    <row r="157" spans="1:29" ht="78.75" x14ac:dyDescent="0.2">
      <c r="A157" s="6">
        <v>1015</v>
      </c>
      <c r="B157" s="6" t="s">
        <v>31</v>
      </c>
      <c r="C157" s="6">
        <v>3</v>
      </c>
      <c r="D157" s="6" t="s">
        <v>723</v>
      </c>
      <c r="E157" s="6" t="s">
        <v>724</v>
      </c>
      <c r="F157" s="28"/>
      <c r="G157" s="28"/>
      <c r="H157" s="28"/>
      <c r="I157" s="7" t="s">
        <v>725</v>
      </c>
      <c r="J157" s="28"/>
      <c r="K157" s="7">
        <v>14</v>
      </c>
      <c r="L157" s="8" t="s">
        <v>726</v>
      </c>
      <c r="M157" s="9" t="s">
        <v>36</v>
      </c>
      <c r="N157" s="9" t="s">
        <v>37</v>
      </c>
      <c r="O157" s="9" t="s">
        <v>53</v>
      </c>
      <c r="P157" s="10" t="s">
        <v>39</v>
      </c>
      <c r="Q157" s="9">
        <v>2015</v>
      </c>
      <c r="R157" s="9" t="s">
        <v>727</v>
      </c>
      <c r="S157" s="9" t="s">
        <v>727</v>
      </c>
      <c r="T157" s="9">
        <v>0</v>
      </c>
      <c r="U157" s="11">
        <v>0</v>
      </c>
      <c r="V157" s="9" t="s">
        <v>728</v>
      </c>
      <c r="W157" s="9" t="s">
        <v>728</v>
      </c>
      <c r="X157" s="12" t="s">
        <v>729</v>
      </c>
      <c r="Y157" s="13">
        <v>455997</v>
      </c>
      <c r="Z157" s="13">
        <v>605997</v>
      </c>
      <c r="AA157" s="13">
        <v>402766.78</v>
      </c>
      <c r="AB157" s="14">
        <f t="shared" ref="AB157:AB166" si="16">IF(AND(AA157&gt;0,Y157&gt;0),AA157/Y157," ")</f>
        <v>0.88326629341859708</v>
      </c>
      <c r="AC157" s="14">
        <f t="shared" ref="AC157:AC166" si="17">IF(AND(AA157&gt;0,Z157&gt;0),AA157/Z157," ")</f>
        <v>0.66463494043699889</v>
      </c>
    </row>
    <row r="158" spans="1:29" ht="56.25" x14ac:dyDescent="0.2">
      <c r="A158" s="6">
        <v>1015</v>
      </c>
      <c r="B158" s="6" t="s">
        <v>43</v>
      </c>
      <c r="C158" s="6">
        <v>3</v>
      </c>
      <c r="D158" s="6" t="s">
        <v>730</v>
      </c>
      <c r="E158" s="6" t="s">
        <v>724</v>
      </c>
      <c r="F158" s="28"/>
      <c r="G158" s="28"/>
      <c r="H158" s="28"/>
      <c r="I158" s="7" t="s">
        <v>725</v>
      </c>
      <c r="J158" s="28"/>
      <c r="K158" s="7">
        <v>14</v>
      </c>
      <c r="L158" s="8" t="s">
        <v>731</v>
      </c>
      <c r="M158" s="9" t="s">
        <v>60</v>
      </c>
      <c r="N158" s="9" t="s">
        <v>37</v>
      </c>
      <c r="O158" s="9" t="s">
        <v>53</v>
      </c>
      <c r="P158" s="10" t="s">
        <v>39</v>
      </c>
      <c r="Q158" s="9">
        <v>2015</v>
      </c>
      <c r="R158" s="9" t="s">
        <v>732</v>
      </c>
      <c r="S158" s="9" t="s">
        <v>732</v>
      </c>
      <c r="T158" s="9">
        <v>1000</v>
      </c>
      <c r="U158" s="11">
        <v>0.66670000000000007</v>
      </c>
      <c r="V158" s="9" t="s">
        <v>733</v>
      </c>
      <c r="W158" s="9" t="s">
        <v>733</v>
      </c>
      <c r="X158" s="12" t="s">
        <v>734</v>
      </c>
      <c r="Y158" s="13"/>
      <c r="Z158" s="13"/>
      <c r="AA158" s="13"/>
      <c r="AB158" s="14" t="str">
        <f t="shared" si="16"/>
        <v xml:space="preserve"> </v>
      </c>
      <c r="AC158" s="14" t="str">
        <f t="shared" si="17"/>
        <v xml:space="preserve"> </v>
      </c>
    </row>
    <row r="159" spans="1:29" ht="67.5" x14ac:dyDescent="0.2">
      <c r="A159" s="6">
        <v>1015</v>
      </c>
      <c r="B159" s="6" t="s">
        <v>46</v>
      </c>
      <c r="C159" s="6">
        <v>3</v>
      </c>
      <c r="D159" s="6" t="s">
        <v>735</v>
      </c>
      <c r="E159" s="6" t="s">
        <v>724</v>
      </c>
      <c r="F159" s="28"/>
      <c r="G159" s="28"/>
      <c r="H159" s="28"/>
      <c r="I159" s="7" t="s">
        <v>725</v>
      </c>
      <c r="J159" s="28"/>
      <c r="K159" s="7">
        <v>14</v>
      </c>
      <c r="L159" s="8" t="s">
        <v>736</v>
      </c>
      <c r="M159" s="9" t="s">
        <v>60</v>
      </c>
      <c r="N159" s="9" t="s">
        <v>52</v>
      </c>
      <c r="O159" s="9" t="s">
        <v>53</v>
      </c>
      <c r="P159" s="10" t="s">
        <v>39</v>
      </c>
      <c r="Q159" s="9">
        <v>2015</v>
      </c>
      <c r="R159" s="9" t="s">
        <v>737</v>
      </c>
      <c r="S159" s="9" t="s">
        <v>737</v>
      </c>
      <c r="T159" s="9">
        <v>15</v>
      </c>
      <c r="U159" s="11">
        <v>1.25</v>
      </c>
      <c r="V159" s="9" t="s">
        <v>738</v>
      </c>
      <c r="W159" s="9" t="s">
        <v>738</v>
      </c>
      <c r="X159" s="12" t="s">
        <v>739</v>
      </c>
      <c r="Y159" s="13"/>
      <c r="Z159" s="13"/>
      <c r="AA159" s="13"/>
      <c r="AB159" s="14" t="str">
        <f t="shared" si="16"/>
        <v xml:space="preserve"> </v>
      </c>
      <c r="AC159" s="14" t="str">
        <f t="shared" si="17"/>
        <v xml:space="preserve"> </v>
      </c>
    </row>
    <row r="160" spans="1:29" ht="67.5" x14ac:dyDescent="0.2">
      <c r="A160" s="6">
        <v>1015</v>
      </c>
      <c r="B160" s="6" t="s">
        <v>57</v>
      </c>
      <c r="C160" s="6">
        <v>3</v>
      </c>
      <c r="D160" s="6" t="s">
        <v>740</v>
      </c>
      <c r="E160" s="6" t="s">
        <v>724</v>
      </c>
      <c r="F160" s="28"/>
      <c r="G160" s="28"/>
      <c r="H160" s="28"/>
      <c r="I160" s="7" t="s">
        <v>725</v>
      </c>
      <c r="J160" s="28"/>
      <c r="K160" s="7">
        <v>14</v>
      </c>
      <c r="L160" s="8" t="s">
        <v>741</v>
      </c>
      <c r="M160" s="9">
        <v>0</v>
      </c>
      <c r="N160" s="9" t="s">
        <v>52</v>
      </c>
      <c r="O160" s="9" t="s">
        <v>53</v>
      </c>
      <c r="P160" s="10" t="s">
        <v>39</v>
      </c>
      <c r="Q160" s="9">
        <v>2015</v>
      </c>
      <c r="R160" s="9" t="s">
        <v>742</v>
      </c>
      <c r="S160" s="9" t="s">
        <v>742</v>
      </c>
      <c r="T160" s="9">
        <v>0</v>
      </c>
      <c r="U160" s="11">
        <v>0</v>
      </c>
      <c r="V160" s="9" t="s">
        <v>743</v>
      </c>
      <c r="W160" s="9" t="s">
        <v>743</v>
      </c>
      <c r="X160" s="12" t="s">
        <v>744</v>
      </c>
      <c r="Y160" s="13"/>
      <c r="Z160" s="13"/>
      <c r="AA160" s="13"/>
      <c r="AB160" s="14" t="str">
        <f t="shared" si="16"/>
        <v xml:space="preserve"> </v>
      </c>
      <c r="AC160" s="14" t="str">
        <f t="shared" si="17"/>
        <v xml:space="preserve"> </v>
      </c>
    </row>
    <row r="161" spans="1:29" ht="67.5" x14ac:dyDescent="0.2">
      <c r="A161" s="6">
        <v>1015</v>
      </c>
      <c r="B161" s="6" t="s">
        <v>64</v>
      </c>
      <c r="C161" s="6">
        <v>3</v>
      </c>
      <c r="D161" s="6" t="s">
        <v>745</v>
      </c>
      <c r="E161" s="6" t="s">
        <v>724</v>
      </c>
      <c r="F161" s="28"/>
      <c r="G161" s="28"/>
      <c r="H161" s="28"/>
      <c r="I161" s="7" t="s">
        <v>725</v>
      </c>
      <c r="J161" s="28"/>
      <c r="K161" s="7">
        <v>14</v>
      </c>
      <c r="L161" s="8" t="s">
        <v>746</v>
      </c>
      <c r="M161" s="9" t="s">
        <v>60</v>
      </c>
      <c r="N161" s="9" t="s">
        <v>52</v>
      </c>
      <c r="O161" s="9" t="s">
        <v>53</v>
      </c>
      <c r="P161" s="10" t="s">
        <v>39</v>
      </c>
      <c r="Q161" s="9">
        <v>2015</v>
      </c>
      <c r="R161" s="9" t="s">
        <v>747</v>
      </c>
      <c r="S161" s="9" t="s">
        <v>747</v>
      </c>
      <c r="T161" s="9">
        <v>85</v>
      </c>
      <c r="U161" s="11">
        <v>4.25</v>
      </c>
      <c r="V161" s="9" t="s">
        <v>748</v>
      </c>
      <c r="W161" s="9" t="s">
        <v>748</v>
      </c>
      <c r="X161" s="12" t="s">
        <v>749</v>
      </c>
      <c r="Y161" s="13"/>
      <c r="Z161" s="13"/>
      <c r="AA161" s="13"/>
      <c r="AB161" s="14" t="str">
        <f t="shared" si="16"/>
        <v xml:space="preserve"> </v>
      </c>
      <c r="AC161" s="14" t="str">
        <f t="shared" si="17"/>
        <v xml:space="preserve"> </v>
      </c>
    </row>
    <row r="162" spans="1:29" ht="78.75" x14ac:dyDescent="0.2">
      <c r="A162" s="6">
        <v>1015</v>
      </c>
      <c r="B162" s="6" t="s">
        <v>70</v>
      </c>
      <c r="C162" s="6">
        <v>3</v>
      </c>
      <c r="D162" s="6" t="s">
        <v>750</v>
      </c>
      <c r="E162" s="6" t="s">
        <v>724</v>
      </c>
      <c r="F162" s="28"/>
      <c r="G162" s="28"/>
      <c r="H162" s="28"/>
      <c r="I162" s="7" t="s">
        <v>725</v>
      </c>
      <c r="J162" s="28"/>
      <c r="K162" s="7">
        <v>14</v>
      </c>
      <c r="L162" s="8" t="s">
        <v>751</v>
      </c>
      <c r="M162" s="9" t="s">
        <v>60</v>
      </c>
      <c r="N162" s="9" t="s">
        <v>52</v>
      </c>
      <c r="O162" s="9" t="s">
        <v>53</v>
      </c>
      <c r="P162" s="10" t="s">
        <v>39</v>
      </c>
      <c r="Q162" s="9">
        <v>2015</v>
      </c>
      <c r="R162" s="9" t="s">
        <v>752</v>
      </c>
      <c r="S162" s="9" t="s">
        <v>752</v>
      </c>
      <c r="T162" s="9">
        <v>1</v>
      </c>
      <c r="U162" s="11">
        <v>1</v>
      </c>
      <c r="V162" s="9" t="s">
        <v>753</v>
      </c>
      <c r="W162" s="9" t="s">
        <v>753</v>
      </c>
      <c r="X162" s="12" t="s">
        <v>754</v>
      </c>
      <c r="Y162" s="13"/>
      <c r="Z162" s="13"/>
      <c r="AA162" s="13"/>
      <c r="AB162" s="14" t="str">
        <f t="shared" si="16"/>
        <v xml:space="preserve"> </v>
      </c>
      <c r="AC162" s="14" t="str">
        <f t="shared" si="17"/>
        <v xml:space="preserve"> </v>
      </c>
    </row>
    <row r="163" spans="1:29" ht="56.25" x14ac:dyDescent="0.2">
      <c r="A163" s="6">
        <v>1015</v>
      </c>
      <c r="B163" s="6" t="s">
        <v>79</v>
      </c>
      <c r="C163" s="6">
        <v>3</v>
      </c>
      <c r="D163" s="6" t="s">
        <v>755</v>
      </c>
      <c r="E163" s="6" t="s">
        <v>724</v>
      </c>
      <c r="F163" s="28"/>
      <c r="G163" s="28"/>
      <c r="H163" s="28"/>
      <c r="I163" s="7" t="s">
        <v>725</v>
      </c>
      <c r="J163" s="28"/>
      <c r="K163" s="7">
        <v>14</v>
      </c>
      <c r="L163" s="8" t="s">
        <v>756</v>
      </c>
      <c r="M163" s="9" t="s">
        <v>60</v>
      </c>
      <c r="N163" s="9" t="s">
        <v>37</v>
      </c>
      <c r="O163" s="9" t="s">
        <v>38</v>
      </c>
      <c r="P163" s="10" t="s">
        <v>39</v>
      </c>
      <c r="Q163" s="9">
        <v>2015</v>
      </c>
      <c r="R163" s="9" t="s">
        <v>757</v>
      </c>
      <c r="S163" s="9" t="s">
        <v>757</v>
      </c>
      <c r="T163" s="9">
        <v>13</v>
      </c>
      <c r="U163" s="11">
        <v>1.0832999999999999</v>
      </c>
      <c r="V163" s="9" t="s">
        <v>758</v>
      </c>
      <c r="W163" s="9" t="s">
        <v>758</v>
      </c>
      <c r="X163" s="12" t="s">
        <v>759</v>
      </c>
      <c r="Y163" s="13"/>
      <c r="Z163" s="13"/>
      <c r="AA163" s="13"/>
      <c r="AB163" s="14" t="str">
        <f t="shared" si="16"/>
        <v xml:space="preserve"> </v>
      </c>
      <c r="AC163" s="14" t="str">
        <f t="shared" si="17"/>
        <v xml:space="preserve"> </v>
      </c>
    </row>
    <row r="164" spans="1:29" ht="56.25" x14ac:dyDescent="0.2">
      <c r="A164" s="6">
        <v>1015</v>
      </c>
      <c r="B164" s="6" t="s">
        <v>86</v>
      </c>
      <c r="C164" s="6">
        <v>3</v>
      </c>
      <c r="D164" s="6" t="s">
        <v>760</v>
      </c>
      <c r="E164" s="6" t="s">
        <v>724</v>
      </c>
      <c r="F164" s="28"/>
      <c r="G164" s="28"/>
      <c r="H164" s="28"/>
      <c r="I164" s="7" t="s">
        <v>725</v>
      </c>
      <c r="J164" s="28"/>
      <c r="K164" s="7">
        <v>14</v>
      </c>
      <c r="L164" s="8" t="s">
        <v>761</v>
      </c>
      <c r="M164" s="9" t="s">
        <v>60</v>
      </c>
      <c r="N164" s="9" t="s">
        <v>52</v>
      </c>
      <c r="O164" s="9" t="s">
        <v>53</v>
      </c>
      <c r="P164" s="10" t="s">
        <v>39</v>
      </c>
      <c r="Q164" s="9">
        <v>2015</v>
      </c>
      <c r="R164" s="9" t="s">
        <v>762</v>
      </c>
      <c r="S164" s="9" t="s">
        <v>762</v>
      </c>
      <c r="T164" s="9">
        <v>0.9</v>
      </c>
      <c r="U164" s="11">
        <v>0.9</v>
      </c>
      <c r="V164" s="9" t="s">
        <v>763</v>
      </c>
      <c r="W164" s="9" t="s">
        <v>763</v>
      </c>
      <c r="X164" s="12" t="s">
        <v>764</v>
      </c>
      <c r="Y164" s="13"/>
      <c r="Z164" s="13"/>
      <c r="AA164" s="13"/>
      <c r="AB164" s="14" t="str">
        <f t="shared" si="16"/>
        <v xml:space="preserve"> </v>
      </c>
      <c r="AC164" s="14" t="str">
        <f t="shared" si="17"/>
        <v xml:space="preserve"> </v>
      </c>
    </row>
    <row r="165" spans="1:29" ht="67.5" x14ac:dyDescent="0.2">
      <c r="A165" s="6">
        <v>1015</v>
      </c>
      <c r="B165" s="6" t="s">
        <v>91</v>
      </c>
      <c r="C165" s="6">
        <v>3</v>
      </c>
      <c r="D165" s="6" t="s">
        <v>765</v>
      </c>
      <c r="E165" s="6" t="s">
        <v>724</v>
      </c>
      <c r="F165" s="28"/>
      <c r="G165" s="28"/>
      <c r="H165" s="28"/>
      <c r="I165" s="7" t="s">
        <v>725</v>
      </c>
      <c r="J165" s="28"/>
      <c r="K165" s="7">
        <v>14</v>
      </c>
      <c r="L165" s="8" t="s">
        <v>563</v>
      </c>
      <c r="M165" s="9" t="s">
        <v>60</v>
      </c>
      <c r="N165" s="9" t="s">
        <v>52</v>
      </c>
      <c r="O165" s="9" t="s">
        <v>53</v>
      </c>
      <c r="P165" s="10" t="s">
        <v>39</v>
      </c>
      <c r="Q165" s="9">
        <v>2015</v>
      </c>
      <c r="R165" s="9" t="s">
        <v>766</v>
      </c>
      <c r="S165" s="9" t="s">
        <v>766</v>
      </c>
      <c r="T165" s="9">
        <v>6</v>
      </c>
      <c r="U165" s="11">
        <v>1</v>
      </c>
      <c r="V165" s="9" t="s">
        <v>767</v>
      </c>
      <c r="W165" s="9" t="s">
        <v>767</v>
      </c>
      <c r="X165" s="12" t="s">
        <v>768</v>
      </c>
      <c r="Y165" s="13"/>
      <c r="Z165" s="13"/>
      <c r="AA165" s="13"/>
      <c r="AB165" s="14" t="str">
        <f t="shared" si="16"/>
        <v xml:space="preserve"> </v>
      </c>
      <c r="AC165" s="14" t="str">
        <f t="shared" si="17"/>
        <v xml:space="preserve"> </v>
      </c>
    </row>
    <row r="166" spans="1:29" ht="78.75" x14ac:dyDescent="0.2">
      <c r="A166" s="6">
        <v>1015</v>
      </c>
      <c r="B166" s="6" t="s">
        <v>96</v>
      </c>
      <c r="C166" s="6">
        <v>3</v>
      </c>
      <c r="D166" s="6" t="s">
        <v>769</v>
      </c>
      <c r="E166" s="6" t="s">
        <v>724</v>
      </c>
      <c r="F166" s="28"/>
      <c r="G166" s="28"/>
      <c r="H166" s="28"/>
      <c r="I166" s="7" t="s">
        <v>725</v>
      </c>
      <c r="J166" s="28"/>
      <c r="K166" s="7">
        <v>14</v>
      </c>
      <c r="L166" s="8" t="s">
        <v>770</v>
      </c>
      <c r="M166" s="9" t="s">
        <v>60</v>
      </c>
      <c r="N166" s="9" t="s">
        <v>52</v>
      </c>
      <c r="O166" s="9" t="s">
        <v>53</v>
      </c>
      <c r="P166" s="10" t="s">
        <v>39</v>
      </c>
      <c r="Q166" s="9">
        <v>2015</v>
      </c>
      <c r="R166" s="9" t="s">
        <v>771</v>
      </c>
      <c r="S166" s="9" t="s">
        <v>771</v>
      </c>
      <c r="T166" s="9">
        <v>0</v>
      </c>
      <c r="U166" s="11">
        <v>0</v>
      </c>
      <c r="V166" s="9" t="s">
        <v>772</v>
      </c>
      <c r="W166" s="9" t="s">
        <v>772</v>
      </c>
      <c r="X166" s="12" t="s">
        <v>754</v>
      </c>
      <c r="Y166" s="13"/>
      <c r="Z166" s="13"/>
      <c r="AA166" s="13"/>
      <c r="AB166" s="14" t="str">
        <f t="shared" si="16"/>
        <v xml:space="preserve"> </v>
      </c>
      <c r="AC166" s="14" t="str">
        <f t="shared" si="17"/>
        <v xml:space="preserve"> </v>
      </c>
    </row>
    <row r="167" spans="1:29" x14ac:dyDescent="0.2">
      <c r="A167" s="30"/>
      <c r="B167" s="30"/>
      <c r="C167" s="30"/>
      <c r="D167" s="30"/>
      <c r="E167" s="30"/>
      <c r="F167" s="28"/>
      <c r="G167" s="28"/>
      <c r="H167" s="28"/>
      <c r="I167" s="30"/>
      <c r="J167" s="28"/>
      <c r="K167" s="30"/>
      <c r="L167" s="30"/>
      <c r="M167" s="30"/>
      <c r="N167" s="30"/>
      <c r="O167" s="30"/>
      <c r="P167" s="30"/>
      <c r="Q167" s="30"/>
      <c r="R167" s="30"/>
      <c r="S167" s="30"/>
      <c r="T167" s="30"/>
      <c r="U167" s="30"/>
      <c r="V167" s="30"/>
      <c r="W167" s="30"/>
      <c r="X167" s="30"/>
      <c r="Y167" s="31"/>
      <c r="Z167" s="31"/>
      <c r="AA167" s="31"/>
      <c r="AB167" s="32"/>
      <c r="AC167" s="32"/>
    </row>
    <row r="168" spans="1:29" ht="101.25" x14ac:dyDescent="0.2">
      <c r="A168" s="6">
        <v>1016</v>
      </c>
      <c r="B168" s="6" t="s">
        <v>31</v>
      </c>
      <c r="C168" s="6">
        <v>3</v>
      </c>
      <c r="D168" s="6" t="s">
        <v>773</v>
      </c>
      <c r="E168" s="6" t="s">
        <v>774</v>
      </c>
      <c r="F168" s="28"/>
      <c r="G168" s="28"/>
      <c r="H168" s="28"/>
      <c r="I168" s="7" t="s">
        <v>775</v>
      </c>
      <c r="J168" s="28"/>
      <c r="K168" s="7">
        <v>15</v>
      </c>
      <c r="L168" s="8" t="s">
        <v>776</v>
      </c>
      <c r="M168" s="9" t="s">
        <v>36</v>
      </c>
      <c r="N168" s="9" t="s">
        <v>52</v>
      </c>
      <c r="O168" s="9" t="s">
        <v>53</v>
      </c>
      <c r="P168" s="10" t="s">
        <v>39</v>
      </c>
      <c r="Q168" s="9">
        <v>2015</v>
      </c>
      <c r="R168" s="9" t="s">
        <v>777</v>
      </c>
      <c r="S168" s="9" t="s">
        <v>777</v>
      </c>
      <c r="T168" s="9">
        <v>65</v>
      </c>
      <c r="U168" s="11">
        <v>0.8125</v>
      </c>
      <c r="V168" s="9" t="s">
        <v>778</v>
      </c>
      <c r="W168" s="9" t="s">
        <v>778</v>
      </c>
      <c r="X168" s="12" t="s">
        <v>779</v>
      </c>
      <c r="Y168" s="13">
        <v>1247699</v>
      </c>
      <c r="Z168" s="13">
        <v>1247699</v>
      </c>
      <c r="AA168" s="13">
        <v>820857.08</v>
      </c>
      <c r="AB168" s="14">
        <f t="shared" ref="AB168:AB178" si="18">IF(AND(AA168&gt;0,Y168&gt;0),AA168/Y168," ")</f>
        <v>0.6578967202826963</v>
      </c>
      <c r="AC168" s="14">
        <f t="shared" ref="AC168:AC178" si="19">IF(AND(AA168&gt;0,Z168&gt;0),AA168/Z168," ")</f>
        <v>0.6578967202826963</v>
      </c>
    </row>
    <row r="169" spans="1:29" ht="78.75" x14ac:dyDescent="0.2">
      <c r="A169" s="6">
        <v>1016</v>
      </c>
      <c r="B169" s="6" t="s">
        <v>43</v>
      </c>
      <c r="C169" s="6">
        <v>3</v>
      </c>
      <c r="D169" s="6" t="s">
        <v>780</v>
      </c>
      <c r="E169" s="6" t="s">
        <v>774</v>
      </c>
      <c r="F169" s="28"/>
      <c r="G169" s="28"/>
      <c r="H169" s="28"/>
      <c r="I169" s="7" t="s">
        <v>775</v>
      </c>
      <c r="J169" s="28"/>
      <c r="K169" s="7">
        <v>15</v>
      </c>
      <c r="L169" s="8" t="s">
        <v>781</v>
      </c>
      <c r="M169" s="9" t="s">
        <v>60</v>
      </c>
      <c r="N169" s="9" t="s">
        <v>37</v>
      </c>
      <c r="O169" s="9" t="s">
        <v>53</v>
      </c>
      <c r="P169" s="10" t="s">
        <v>39</v>
      </c>
      <c r="Q169" s="9">
        <v>2015</v>
      </c>
      <c r="R169" s="9" t="s">
        <v>782</v>
      </c>
      <c r="S169" s="9" t="s">
        <v>782</v>
      </c>
      <c r="T169" s="9">
        <v>83</v>
      </c>
      <c r="U169" s="11">
        <v>0.75450000000000006</v>
      </c>
      <c r="V169" s="9" t="s">
        <v>783</v>
      </c>
      <c r="W169" s="9" t="s">
        <v>783</v>
      </c>
      <c r="X169" s="12" t="s">
        <v>784</v>
      </c>
      <c r="Y169" s="13"/>
      <c r="Z169" s="13"/>
      <c r="AA169" s="13"/>
      <c r="AB169" s="14" t="str">
        <f t="shared" si="18"/>
        <v xml:space="preserve"> </v>
      </c>
      <c r="AC169" s="14" t="str">
        <f t="shared" si="19"/>
        <v xml:space="preserve"> </v>
      </c>
    </row>
    <row r="170" spans="1:29" ht="78.75" x14ac:dyDescent="0.2">
      <c r="A170" s="6">
        <v>1016</v>
      </c>
      <c r="B170" s="6" t="s">
        <v>46</v>
      </c>
      <c r="C170" s="6">
        <v>3</v>
      </c>
      <c r="D170" s="6" t="s">
        <v>785</v>
      </c>
      <c r="E170" s="6" t="s">
        <v>774</v>
      </c>
      <c r="F170" s="28"/>
      <c r="G170" s="28"/>
      <c r="H170" s="28"/>
      <c r="I170" s="7" t="s">
        <v>775</v>
      </c>
      <c r="J170" s="28"/>
      <c r="K170" s="7">
        <v>15</v>
      </c>
      <c r="L170" s="8" t="s">
        <v>786</v>
      </c>
      <c r="M170" s="9" t="s">
        <v>60</v>
      </c>
      <c r="N170" s="9" t="s">
        <v>52</v>
      </c>
      <c r="O170" s="9" t="s">
        <v>53</v>
      </c>
      <c r="P170" s="10" t="s">
        <v>39</v>
      </c>
      <c r="Q170" s="9">
        <v>2015</v>
      </c>
      <c r="R170" s="9" t="s">
        <v>787</v>
      </c>
      <c r="S170" s="9" t="s">
        <v>787</v>
      </c>
      <c r="T170" s="9">
        <v>860</v>
      </c>
      <c r="U170" s="11">
        <v>0.78180000000000005</v>
      </c>
      <c r="V170" s="9" t="s">
        <v>788</v>
      </c>
      <c r="W170" s="9" t="s">
        <v>788</v>
      </c>
      <c r="X170" s="12" t="s">
        <v>789</v>
      </c>
      <c r="Y170" s="13"/>
      <c r="Z170" s="13"/>
      <c r="AA170" s="13"/>
      <c r="AB170" s="14" t="str">
        <f t="shared" si="18"/>
        <v xml:space="preserve"> </v>
      </c>
      <c r="AC170" s="14" t="str">
        <f t="shared" si="19"/>
        <v xml:space="preserve"> </v>
      </c>
    </row>
    <row r="171" spans="1:29" ht="45" x14ac:dyDescent="0.2">
      <c r="A171" s="6">
        <v>1016</v>
      </c>
      <c r="B171" s="6" t="s">
        <v>57</v>
      </c>
      <c r="C171" s="6">
        <v>3</v>
      </c>
      <c r="D171" s="6" t="s">
        <v>790</v>
      </c>
      <c r="E171" s="6" t="s">
        <v>774</v>
      </c>
      <c r="F171" s="28"/>
      <c r="G171" s="28"/>
      <c r="H171" s="28"/>
      <c r="I171" s="7" t="s">
        <v>775</v>
      </c>
      <c r="J171" s="28"/>
      <c r="K171" s="7">
        <v>15</v>
      </c>
      <c r="L171" s="8" t="s">
        <v>791</v>
      </c>
      <c r="M171" s="9">
        <v>0</v>
      </c>
      <c r="N171" s="9" t="s">
        <v>52</v>
      </c>
      <c r="O171" s="9" t="s">
        <v>53</v>
      </c>
      <c r="P171" s="10" t="s">
        <v>39</v>
      </c>
      <c r="Q171" s="9">
        <v>2015</v>
      </c>
      <c r="R171" s="9" t="s">
        <v>792</v>
      </c>
      <c r="S171" s="9" t="s">
        <v>792</v>
      </c>
      <c r="T171" s="9">
        <v>403</v>
      </c>
      <c r="U171" s="11">
        <v>0.67169999999999996</v>
      </c>
      <c r="V171" s="9" t="s">
        <v>793</v>
      </c>
      <c r="W171" s="9" t="s">
        <v>793</v>
      </c>
      <c r="X171" s="12" t="s">
        <v>794</v>
      </c>
      <c r="Y171" s="13"/>
      <c r="Z171" s="13"/>
      <c r="AA171" s="13"/>
      <c r="AB171" s="14" t="str">
        <f t="shared" si="18"/>
        <v xml:space="preserve"> </v>
      </c>
      <c r="AC171" s="14" t="str">
        <f t="shared" si="19"/>
        <v xml:space="preserve"> </v>
      </c>
    </row>
    <row r="172" spans="1:29" ht="45" x14ac:dyDescent="0.2">
      <c r="A172" s="6">
        <v>1016</v>
      </c>
      <c r="B172" s="6" t="s">
        <v>64</v>
      </c>
      <c r="C172" s="6">
        <v>3</v>
      </c>
      <c r="D172" s="6" t="s">
        <v>795</v>
      </c>
      <c r="E172" s="6" t="s">
        <v>774</v>
      </c>
      <c r="F172" s="28"/>
      <c r="G172" s="28"/>
      <c r="H172" s="28"/>
      <c r="I172" s="7" t="s">
        <v>775</v>
      </c>
      <c r="J172" s="28"/>
      <c r="K172" s="7">
        <v>15</v>
      </c>
      <c r="L172" s="8" t="s">
        <v>796</v>
      </c>
      <c r="M172" s="9" t="s">
        <v>60</v>
      </c>
      <c r="N172" s="9" t="s">
        <v>52</v>
      </c>
      <c r="O172" s="9" t="s">
        <v>53</v>
      </c>
      <c r="P172" s="10" t="s">
        <v>39</v>
      </c>
      <c r="Q172" s="9">
        <v>2015</v>
      </c>
      <c r="R172" s="9" t="s">
        <v>797</v>
      </c>
      <c r="S172" s="9" t="s">
        <v>797</v>
      </c>
      <c r="T172" s="9">
        <v>25</v>
      </c>
      <c r="U172" s="11">
        <v>0.83329999999999993</v>
      </c>
      <c r="V172" s="9" t="s">
        <v>798</v>
      </c>
      <c r="W172" s="9" t="s">
        <v>798</v>
      </c>
      <c r="X172" s="12" t="s">
        <v>799</v>
      </c>
      <c r="Y172" s="13"/>
      <c r="Z172" s="13"/>
      <c r="AA172" s="13"/>
      <c r="AB172" s="14" t="str">
        <f t="shared" si="18"/>
        <v xml:space="preserve"> </v>
      </c>
      <c r="AC172" s="14" t="str">
        <f t="shared" si="19"/>
        <v xml:space="preserve"> </v>
      </c>
    </row>
    <row r="173" spans="1:29" ht="78.75" x14ac:dyDescent="0.2">
      <c r="A173" s="6">
        <v>1016</v>
      </c>
      <c r="B173" s="6" t="s">
        <v>70</v>
      </c>
      <c r="C173" s="6">
        <v>3</v>
      </c>
      <c r="D173" s="6" t="s">
        <v>800</v>
      </c>
      <c r="E173" s="6" t="s">
        <v>774</v>
      </c>
      <c r="F173" s="28"/>
      <c r="G173" s="28"/>
      <c r="H173" s="28"/>
      <c r="I173" s="7" t="s">
        <v>775</v>
      </c>
      <c r="J173" s="28"/>
      <c r="K173" s="7">
        <v>15</v>
      </c>
      <c r="L173" s="8" t="s">
        <v>801</v>
      </c>
      <c r="M173" s="9" t="s">
        <v>60</v>
      </c>
      <c r="N173" s="9" t="s">
        <v>52</v>
      </c>
      <c r="O173" s="9" t="s">
        <v>53</v>
      </c>
      <c r="P173" s="10" t="s">
        <v>39</v>
      </c>
      <c r="Q173" s="9">
        <v>2015</v>
      </c>
      <c r="R173" s="9" t="s">
        <v>802</v>
      </c>
      <c r="S173" s="9" t="s">
        <v>802</v>
      </c>
      <c r="T173" s="9">
        <v>5936</v>
      </c>
      <c r="U173" s="11">
        <v>989.33330000000001</v>
      </c>
      <c r="V173" s="9" t="s">
        <v>803</v>
      </c>
      <c r="W173" s="9" t="s">
        <v>803</v>
      </c>
      <c r="X173" s="12" t="s">
        <v>804</v>
      </c>
      <c r="Y173" s="13"/>
      <c r="Z173" s="13"/>
      <c r="AA173" s="13"/>
      <c r="AB173" s="14" t="str">
        <f t="shared" si="18"/>
        <v xml:space="preserve"> </v>
      </c>
      <c r="AC173" s="14" t="str">
        <f t="shared" si="19"/>
        <v xml:space="preserve"> </v>
      </c>
    </row>
    <row r="174" spans="1:29" ht="56.25" x14ac:dyDescent="0.2">
      <c r="A174" s="6">
        <v>1016</v>
      </c>
      <c r="B174" s="6" t="s">
        <v>76</v>
      </c>
      <c r="C174" s="6">
        <v>3</v>
      </c>
      <c r="D174" s="6" t="s">
        <v>805</v>
      </c>
      <c r="E174" s="6" t="s">
        <v>774</v>
      </c>
      <c r="F174" s="28"/>
      <c r="G174" s="28"/>
      <c r="H174" s="28"/>
      <c r="I174" s="7" t="s">
        <v>775</v>
      </c>
      <c r="J174" s="28"/>
      <c r="K174" s="7">
        <v>15</v>
      </c>
      <c r="L174" s="8" t="s">
        <v>806</v>
      </c>
      <c r="M174" s="9" t="s">
        <v>60</v>
      </c>
      <c r="N174" s="9" t="s">
        <v>37</v>
      </c>
      <c r="O174" s="9" t="s">
        <v>38</v>
      </c>
      <c r="P174" s="10" t="s">
        <v>39</v>
      </c>
      <c r="Q174" s="9">
        <v>2015</v>
      </c>
      <c r="R174" s="9" t="s">
        <v>807</v>
      </c>
      <c r="S174" s="9" t="s">
        <v>807</v>
      </c>
      <c r="T174" s="9">
        <v>7</v>
      </c>
      <c r="U174" s="11">
        <v>0.7</v>
      </c>
      <c r="V174" s="9" t="s">
        <v>808</v>
      </c>
      <c r="W174" s="9" t="s">
        <v>808</v>
      </c>
      <c r="X174" s="12" t="s">
        <v>809</v>
      </c>
      <c r="Y174" s="13"/>
      <c r="Z174" s="13"/>
      <c r="AA174" s="13"/>
      <c r="AB174" s="14" t="str">
        <f t="shared" si="18"/>
        <v xml:space="preserve"> </v>
      </c>
      <c r="AC174" s="14" t="str">
        <f t="shared" si="19"/>
        <v xml:space="preserve"> </v>
      </c>
    </row>
    <row r="175" spans="1:29" ht="56.25" x14ac:dyDescent="0.2">
      <c r="A175" s="6">
        <v>1016</v>
      </c>
      <c r="B175" s="6" t="s">
        <v>79</v>
      </c>
      <c r="C175" s="6">
        <v>3</v>
      </c>
      <c r="D175" s="6" t="s">
        <v>810</v>
      </c>
      <c r="E175" s="6" t="s">
        <v>774</v>
      </c>
      <c r="F175" s="28"/>
      <c r="G175" s="28"/>
      <c r="H175" s="28"/>
      <c r="I175" s="7" t="s">
        <v>775</v>
      </c>
      <c r="J175" s="28"/>
      <c r="K175" s="7">
        <v>15</v>
      </c>
      <c r="L175" s="8" t="s">
        <v>811</v>
      </c>
      <c r="M175" s="9" t="s">
        <v>60</v>
      </c>
      <c r="N175" s="9" t="s">
        <v>52</v>
      </c>
      <c r="O175" s="9" t="s">
        <v>53</v>
      </c>
      <c r="P175" s="10" t="s">
        <v>39</v>
      </c>
      <c r="Q175" s="9">
        <v>2015</v>
      </c>
      <c r="R175" s="9" t="s">
        <v>812</v>
      </c>
      <c r="S175" s="9" t="s">
        <v>812</v>
      </c>
      <c r="T175" s="9">
        <v>0</v>
      </c>
      <c r="U175" s="11">
        <v>0</v>
      </c>
      <c r="V175" s="9" t="s">
        <v>809</v>
      </c>
      <c r="W175" s="9" t="s">
        <v>809</v>
      </c>
      <c r="X175" s="12" t="s">
        <v>813</v>
      </c>
      <c r="Y175" s="13"/>
      <c r="Z175" s="13"/>
      <c r="AA175" s="13"/>
      <c r="AB175" s="14" t="str">
        <f t="shared" si="18"/>
        <v xml:space="preserve"> </v>
      </c>
      <c r="AC175" s="14" t="str">
        <f t="shared" si="19"/>
        <v xml:space="preserve"> </v>
      </c>
    </row>
    <row r="176" spans="1:29" ht="67.5" x14ac:dyDescent="0.2">
      <c r="A176" s="6">
        <v>1016</v>
      </c>
      <c r="B176" s="6" t="s">
        <v>86</v>
      </c>
      <c r="C176" s="6">
        <v>3</v>
      </c>
      <c r="D176" s="6" t="s">
        <v>814</v>
      </c>
      <c r="E176" s="6" t="s">
        <v>774</v>
      </c>
      <c r="F176" s="28"/>
      <c r="G176" s="28"/>
      <c r="H176" s="28"/>
      <c r="I176" s="7" t="s">
        <v>775</v>
      </c>
      <c r="J176" s="28"/>
      <c r="K176" s="7">
        <v>15</v>
      </c>
      <c r="L176" s="8" t="s">
        <v>815</v>
      </c>
      <c r="M176" s="9" t="s">
        <v>60</v>
      </c>
      <c r="N176" s="9" t="s">
        <v>52</v>
      </c>
      <c r="O176" s="9" t="s">
        <v>53</v>
      </c>
      <c r="P176" s="10" t="s">
        <v>39</v>
      </c>
      <c r="Q176" s="9">
        <v>2015</v>
      </c>
      <c r="R176" s="9" t="s">
        <v>816</v>
      </c>
      <c r="S176" s="9" t="s">
        <v>816</v>
      </c>
      <c r="T176" s="9">
        <v>165</v>
      </c>
      <c r="U176" s="11">
        <v>0.55000000000000004</v>
      </c>
      <c r="V176" s="9" t="s">
        <v>817</v>
      </c>
      <c r="W176" s="9" t="s">
        <v>817</v>
      </c>
      <c r="X176" s="12" t="s">
        <v>818</v>
      </c>
      <c r="Y176" s="13"/>
      <c r="Z176" s="13"/>
      <c r="AA176" s="13"/>
      <c r="AB176" s="14" t="str">
        <f t="shared" si="18"/>
        <v xml:space="preserve"> </v>
      </c>
      <c r="AC176" s="14" t="str">
        <f t="shared" si="19"/>
        <v xml:space="preserve"> </v>
      </c>
    </row>
    <row r="177" spans="1:29" ht="45" x14ac:dyDescent="0.2">
      <c r="A177" s="6">
        <v>1016</v>
      </c>
      <c r="B177" s="6" t="s">
        <v>106</v>
      </c>
      <c r="C177" s="6">
        <v>3</v>
      </c>
      <c r="D177" s="6" t="s">
        <v>819</v>
      </c>
      <c r="E177" s="6" t="s">
        <v>774</v>
      </c>
      <c r="F177" s="28"/>
      <c r="G177" s="28"/>
      <c r="H177" s="28"/>
      <c r="I177" s="7" t="s">
        <v>775</v>
      </c>
      <c r="J177" s="28"/>
      <c r="K177" s="7">
        <v>15</v>
      </c>
      <c r="L177" s="8" t="s">
        <v>820</v>
      </c>
      <c r="M177" s="9" t="s">
        <v>60</v>
      </c>
      <c r="N177" s="9" t="s">
        <v>52</v>
      </c>
      <c r="O177" s="9" t="s">
        <v>53</v>
      </c>
      <c r="P177" s="10" t="s">
        <v>39</v>
      </c>
      <c r="Q177" s="9">
        <v>2015</v>
      </c>
      <c r="R177" s="9" t="s">
        <v>821</v>
      </c>
      <c r="S177" s="9" t="s">
        <v>821</v>
      </c>
      <c r="T177" s="9">
        <v>0</v>
      </c>
      <c r="U177" s="11">
        <v>0</v>
      </c>
      <c r="V177" s="9" t="s">
        <v>822</v>
      </c>
      <c r="W177" s="9" t="s">
        <v>822</v>
      </c>
      <c r="X177" s="12" t="s">
        <v>823</v>
      </c>
      <c r="Y177" s="13"/>
      <c r="Z177" s="13"/>
      <c r="AA177" s="13"/>
      <c r="AB177" s="14" t="str">
        <f t="shared" si="18"/>
        <v xml:space="preserve"> </v>
      </c>
      <c r="AC177" s="14" t="str">
        <f t="shared" si="19"/>
        <v xml:space="preserve"> </v>
      </c>
    </row>
    <row r="178" spans="1:29" ht="56.25" x14ac:dyDescent="0.2">
      <c r="A178" s="6">
        <v>1016</v>
      </c>
      <c r="B178" s="6" t="s">
        <v>114</v>
      </c>
      <c r="C178" s="6">
        <v>3</v>
      </c>
      <c r="D178" s="6" t="s">
        <v>824</v>
      </c>
      <c r="E178" s="6" t="s">
        <v>774</v>
      </c>
      <c r="F178" s="28"/>
      <c r="G178" s="28"/>
      <c r="H178" s="28"/>
      <c r="I178" s="7" t="s">
        <v>775</v>
      </c>
      <c r="J178" s="28"/>
      <c r="K178" s="7">
        <v>15</v>
      </c>
      <c r="L178" s="8" t="s">
        <v>825</v>
      </c>
      <c r="M178" s="9" t="s">
        <v>60</v>
      </c>
      <c r="N178" s="9" t="s">
        <v>52</v>
      </c>
      <c r="O178" s="9" t="s">
        <v>53</v>
      </c>
      <c r="P178" s="10" t="s">
        <v>39</v>
      </c>
      <c r="Q178" s="9">
        <v>2015</v>
      </c>
      <c r="R178" s="9" t="s">
        <v>826</v>
      </c>
      <c r="S178" s="9" t="s">
        <v>826</v>
      </c>
      <c r="T178" s="9">
        <v>70</v>
      </c>
      <c r="U178" s="11">
        <v>0.875</v>
      </c>
      <c r="V178" s="9" t="s">
        <v>827</v>
      </c>
      <c r="W178" s="9" t="s">
        <v>827</v>
      </c>
      <c r="X178" s="12" t="s">
        <v>828</v>
      </c>
      <c r="Y178" s="13"/>
      <c r="Z178" s="13"/>
      <c r="AA178" s="13"/>
      <c r="AB178" s="14" t="str">
        <f t="shared" si="18"/>
        <v xml:space="preserve"> </v>
      </c>
      <c r="AC178" s="14" t="str">
        <f t="shared" si="19"/>
        <v xml:space="preserve"> </v>
      </c>
    </row>
    <row r="179" spans="1:29" x14ac:dyDescent="0.2">
      <c r="A179" s="30"/>
      <c r="B179" s="30"/>
      <c r="C179" s="30"/>
      <c r="D179" s="30"/>
      <c r="E179" s="30"/>
      <c r="F179" s="28"/>
      <c r="G179" s="28"/>
      <c r="H179" s="28"/>
      <c r="I179" s="30"/>
      <c r="J179" s="28"/>
      <c r="K179" s="30"/>
      <c r="L179" s="30"/>
      <c r="M179" s="30"/>
      <c r="N179" s="30"/>
      <c r="O179" s="30"/>
      <c r="P179" s="30"/>
      <c r="Q179" s="30"/>
      <c r="R179" s="30"/>
      <c r="S179" s="30"/>
      <c r="T179" s="30"/>
      <c r="U179" s="30"/>
      <c r="V179" s="30"/>
      <c r="W179" s="30"/>
      <c r="X179" s="30"/>
      <c r="Y179" s="31"/>
      <c r="Z179" s="31"/>
      <c r="AA179" s="31"/>
      <c r="AB179" s="32"/>
      <c r="AC179" s="32"/>
    </row>
    <row r="180" spans="1:29" ht="67.5" x14ac:dyDescent="0.2">
      <c r="A180" s="6">
        <v>1017</v>
      </c>
      <c r="B180" s="6" t="s">
        <v>31</v>
      </c>
      <c r="C180" s="6">
        <v>4</v>
      </c>
      <c r="D180" s="6" t="s">
        <v>829</v>
      </c>
      <c r="E180" s="6" t="s">
        <v>830</v>
      </c>
      <c r="F180" s="28"/>
      <c r="G180" s="28"/>
      <c r="H180" s="28"/>
      <c r="I180" s="7" t="s">
        <v>831</v>
      </c>
      <c r="J180" s="28"/>
      <c r="K180" s="7">
        <v>16</v>
      </c>
      <c r="L180" s="8" t="s">
        <v>832</v>
      </c>
      <c r="M180" s="9" t="s">
        <v>60</v>
      </c>
      <c r="N180" s="9" t="s">
        <v>37</v>
      </c>
      <c r="O180" s="9" t="s">
        <v>38</v>
      </c>
      <c r="P180" s="10" t="s">
        <v>39</v>
      </c>
      <c r="Q180" s="9">
        <v>2015</v>
      </c>
      <c r="R180" s="9" t="s">
        <v>833</v>
      </c>
      <c r="S180" s="9" t="s">
        <v>833</v>
      </c>
      <c r="T180" s="9">
        <v>3</v>
      </c>
      <c r="U180" s="11">
        <v>1</v>
      </c>
      <c r="V180" s="9" t="s">
        <v>834</v>
      </c>
      <c r="W180" s="9" t="s">
        <v>834</v>
      </c>
      <c r="X180" s="12" t="s">
        <v>835</v>
      </c>
      <c r="Y180" s="13">
        <v>1111658</v>
      </c>
      <c r="Z180" s="13">
        <v>1121658</v>
      </c>
      <c r="AA180" s="13">
        <v>732642.07</v>
      </c>
      <c r="AB180" s="14">
        <f t="shared" ref="AB180:AB191" si="20">IF(AND(AA180&gt;0,Y180&gt;0),AA180/Y180," ")</f>
        <v>0.65905347687868032</v>
      </c>
      <c r="AC180" s="14">
        <f t="shared" ref="AC180:AC191" si="21">IF(AND(AA180&gt;0,Z180&gt;0),AA180/Z180," ")</f>
        <v>0.65317776898127589</v>
      </c>
    </row>
    <row r="181" spans="1:29" ht="90" x14ac:dyDescent="0.2">
      <c r="A181" s="6">
        <v>1017</v>
      </c>
      <c r="B181" s="6" t="s">
        <v>43</v>
      </c>
      <c r="C181" s="6">
        <v>4</v>
      </c>
      <c r="D181" s="6" t="s">
        <v>836</v>
      </c>
      <c r="E181" s="6" t="s">
        <v>830</v>
      </c>
      <c r="F181" s="28"/>
      <c r="G181" s="28"/>
      <c r="H181" s="28"/>
      <c r="I181" s="7" t="s">
        <v>831</v>
      </c>
      <c r="J181" s="28"/>
      <c r="K181" s="7">
        <v>16</v>
      </c>
      <c r="L181" s="8" t="s">
        <v>837</v>
      </c>
      <c r="M181" s="9" t="s">
        <v>60</v>
      </c>
      <c r="N181" s="9" t="s">
        <v>37</v>
      </c>
      <c r="O181" s="9" t="s">
        <v>288</v>
      </c>
      <c r="P181" s="10" t="s">
        <v>39</v>
      </c>
      <c r="Q181" s="9">
        <v>2015</v>
      </c>
      <c r="R181" s="9" t="s">
        <v>838</v>
      </c>
      <c r="S181" s="9" t="s">
        <v>838</v>
      </c>
      <c r="T181" s="9">
        <v>18</v>
      </c>
      <c r="U181" s="11">
        <v>0.75</v>
      </c>
      <c r="V181" s="9" t="s">
        <v>839</v>
      </c>
      <c r="W181" s="9" t="s">
        <v>839</v>
      </c>
      <c r="X181" s="12" t="s">
        <v>840</v>
      </c>
      <c r="Y181" s="13"/>
      <c r="Z181" s="13"/>
      <c r="AA181" s="13"/>
      <c r="AB181" s="14" t="str">
        <f t="shared" si="20"/>
        <v xml:space="preserve"> </v>
      </c>
      <c r="AC181" s="14" t="str">
        <f t="shared" si="21"/>
        <v xml:space="preserve"> </v>
      </c>
    </row>
    <row r="182" spans="1:29" ht="90" x14ac:dyDescent="0.2">
      <c r="A182" s="6">
        <v>1017</v>
      </c>
      <c r="B182" s="6" t="s">
        <v>46</v>
      </c>
      <c r="C182" s="6">
        <v>4</v>
      </c>
      <c r="D182" s="6" t="s">
        <v>841</v>
      </c>
      <c r="E182" s="6" t="s">
        <v>830</v>
      </c>
      <c r="F182" s="28"/>
      <c r="G182" s="28"/>
      <c r="H182" s="28"/>
      <c r="I182" s="7" t="s">
        <v>831</v>
      </c>
      <c r="J182" s="28"/>
      <c r="K182" s="7">
        <v>16</v>
      </c>
      <c r="L182" s="8" t="s">
        <v>842</v>
      </c>
      <c r="M182" s="9" t="s">
        <v>51</v>
      </c>
      <c r="N182" s="9" t="s">
        <v>52</v>
      </c>
      <c r="O182" s="9" t="s">
        <v>53</v>
      </c>
      <c r="P182" s="10" t="s">
        <v>39</v>
      </c>
      <c r="Q182" s="9">
        <v>2015</v>
      </c>
      <c r="R182" s="9" t="s">
        <v>843</v>
      </c>
      <c r="S182" s="9" t="s">
        <v>843</v>
      </c>
      <c r="T182" s="9">
        <v>40.53</v>
      </c>
      <c r="U182" s="11">
        <v>2.702</v>
      </c>
      <c r="V182" s="9" t="s">
        <v>844</v>
      </c>
      <c r="W182" s="9" t="s">
        <v>844</v>
      </c>
      <c r="X182" s="12" t="s">
        <v>845</v>
      </c>
      <c r="Y182" s="13"/>
      <c r="Z182" s="13"/>
      <c r="AA182" s="13"/>
      <c r="AB182" s="14" t="str">
        <f t="shared" si="20"/>
        <v xml:space="preserve"> </v>
      </c>
      <c r="AC182" s="14" t="str">
        <f t="shared" si="21"/>
        <v xml:space="preserve"> </v>
      </c>
    </row>
    <row r="183" spans="1:29" ht="67.5" x14ac:dyDescent="0.2">
      <c r="A183" s="6">
        <v>1017</v>
      </c>
      <c r="B183" s="6" t="s">
        <v>57</v>
      </c>
      <c r="C183" s="6">
        <v>4</v>
      </c>
      <c r="D183" s="6" t="s">
        <v>846</v>
      </c>
      <c r="E183" s="6" t="s">
        <v>830</v>
      </c>
      <c r="F183" s="28"/>
      <c r="G183" s="28"/>
      <c r="H183" s="28"/>
      <c r="I183" s="7" t="s">
        <v>831</v>
      </c>
      <c r="J183" s="28"/>
      <c r="K183" s="7">
        <v>16</v>
      </c>
      <c r="L183" s="8" t="s">
        <v>847</v>
      </c>
      <c r="M183" s="9">
        <v>0</v>
      </c>
      <c r="N183" s="9" t="s">
        <v>52</v>
      </c>
      <c r="O183" s="9" t="s">
        <v>53</v>
      </c>
      <c r="P183" s="10" t="s">
        <v>39</v>
      </c>
      <c r="Q183" s="9">
        <v>2015</v>
      </c>
      <c r="R183" s="9" t="s">
        <v>848</v>
      </c>
      <c r="S183" s="9" t="s">
        <v>848</v>
      </c>
      <c r="T183" s="9">
        <v>95.85</v>
      </c>
      <c r="U183" s="11">
        <v>0.95849999999999991</v>
      </c>
      <c r="V183" s="9" t="s">
        <v>849</v>
      </c>
      <c r="W183" s="9" t="s">
        <v>849</v>
      </c>
      <c r="X183" s="12" t="s">
        <v>845</v>
      </c>
      <c r="Y183" s="13"/>
      <c r="Z183" s="13"/>
      <c r="AA183" s="13"/>
      <c r="AB183" s="14" t="str">
        <f t="shared" si="20"/>
        <v xml:space="preserve"> </v>
      </c>
      <c r="AC183" s="14" t="str">
        <f t="shared" si="21"/>
        <v xml:space="preserve"> </v>
      </c>
    </row>
    <row r="184" spans="1:29" ht="56.25" x14ac:dyDescent="0.2">
      <c r="A184" s="6">
        <v>1017</v>
      </c>
      <c r="B184" s="6" t="s">
        <v>79</v>
      </c>
      <c r="C184" s="6">
        <v>4</v>
      </c>
      <c r="D184" s="6" t="s">
        <v>850</v>
      </c>
      <c r="E184" s="6" t="s">
        <v>830</v>
      </c>
      <c r="F184" s="28"/>
      <c r="G184" s="28"/>
      <c r="H184" s="28"/>
      <c r="I184" s="7" t="s">
        <v>831</v>
      </c>
      <c r="J184" s="28"/>
      <c r="K184" s="7">
        <v>16</v>
      </c>
      <c r="L184" s="8" t="s">
        <v>851</v>
      </c>
      <c r="M184" s="9" t="s">
        <v>60</v>
      </c>
      <c r="N184" s="9" t="s">
        <v>52</v>
      </c>
      <c r="O184" s="9" t="s">
        <v>53</v>
      </c>
      <c r="P184" s="10" t="s">
        <v>39</v>
      </c>
      <c r="Q184" s="9">
        <v>2015</v>
      </c>
      <c r="R184" s="9" t="s">
        <v>852</v>
      </c>
      <c r="S184" s="9" t="s">
        <v>852</v>
      </c>
      <c r="T184" s="9">
        <v>1</v>
      </c>
      <c r="U184" s="11">
        <v>1</v>
      </c>
      <c r="V184" s="9" t="s">
        <v>853</v>
      </c>
      <c r="W184" s="9" t="s">
        <v>853</v>
      </c>
      <c r="X184" s="12" t="s">
        <v>854</v>
      </c>
      <c r="Y184" s="13"/>
      <c r="Z184" s="13"/>
      <c r="AA184" s="13"/>
      <c r="AB184" s="14" t="str">
        <f t="shared" si="20"/>
        <v xml:space="preserve"> </v>
      </c>
      <c r="AC184" s="14" t="str">
        <f t="shared" si="21"/>
        <v xml:space="preserve"> </v>
      </c>
    </row>
    <row r="185" spans="1:29" ht="45" x14ac:dyDescent="0.2">
      <c r="A185" s="6">
        <v>1017</v>
      </c>
      <c r="B185" s="6" t="s">
        <v>86</v>
      </c>
      <c r="C185" s="6">
        <v>4</v>
      </c>
      <c r="D185" s="6" t="s">
        <v>855</v>
      </c>
      <c r="E185" s="6" t="s">
        <v>830</v>
      </c>
      <c r="F185" s="28"/>
      <c r="G185" s="28"/>
      <c r="H185" s="28"/>
      <c r="I185" s="7" t="s">
        <v>831</v>
      </c>
      <c r="J185" s="28"/>
      <c r="K185" s="7">
        <v>16</v>
      </c>
      <c r="L185" s="8" t="s">
        <v>856</v>
      </c>
      <c r="M185" s="9" t="s">
        <v>60</v>
      </c>
      <c r="N185" s="9" t="s">
        <v>37</v>
      </c>
      <c r="O185" s="9" t="s">
        <v>38</v>
      </c>
      <c r="P185" s="10" t="s">
        <v>39</v>
      </c>
      <c r="Q185" s="9">
        <v>2015</v>
      </c>
      <c r="R185" s="9" t="s">
        <v>857</v>
      </c>
      <c r="S185" s="9" t="s">
        <v>857</v>
      </c>
      <c r="T185" s="9">
        <v>1</v>
      </c>
      <c r="U185" s="11">
        <v>1</v>
      </c>
      <c r="V185" s="9" t="s">
        <v>858</v>
      </c>
      <c r="W185" s="9" t="s">
        <v>858</v>
      </c>
      <c r="X185" s="12" t="s">
        <v>859</v>
      </c>
      <c r="Y185" s="13"/>
      <c r="Z185" s="13"/>
      <c r="AA185" s="13"/>
      <c r="AB185" s="14" t="str">
        <f t="shared" si="20"/>
        <v xml:space="preserve"> </v>
      </c>
      <c r="AC185" s="14" t="str">
        <f t="shared" si="21"/>
        <v xml:space="preserve"> </v>
      </c>
    </row>
    <row r="186" spans="1:29" ht="56.25" x14ac:dyDescent="0.2">
      <c r="A186" s="6">
        <v>1017</v>
      </c>
      <c r="B186" s="6" t="s">
        <v>106</v>
      </c>
      <c r="C186" s="6">
        <v>4</v>
      </c>
      <c r="D186" s="6" t="s">
        <v>860</v>
      </c>
      <c r="E186" s="6" t="s">
        <v>830</v>
      </c>
      <c r="F186" s="28"/>
      <c r="G186" s="28"/>
      <c r="H186" s="28"/>
      <c r="I186" s="7" t="s">
        <v>831</v>
      </c>
      <c r="J186" s="28"/>
      <c r="K186" s="7">
        <v>16</v>
      </c>
      <c r="L186" s="8" t="s">
        <v>861</v>
      </c>
      <c r="M186" s="9" t="s">
        <v>60</v>
      </c>
      <c r="N186" s="9" t="s">
        <v>52</v>
      </c>
      <c r="O186" s="9" t="s">
        <v>53</v>
      </c>
      <c r="P186" s="10" t="s">
        <v>39</v>
      </c>
      <c r="Q186" s="9">
        <v>2015</v>
      </c>
      <c r="R186" s="9" t="s">
        <v>862</v>
      </c>
      <c r="S186" s="9" t="s">
        <v>862</v>
      </c>
      <c r="T186" s="9">
        <v>2</v>
      </c>
      <c r="U186" s="11">
        <v>0.25</v>
      </c>
      <c r="V186" s="9" t="s">
        <v>863</v>
      </c>
      <c r="W186" s="9" t="s">
        <v>863</v>
      </c>
      <c r="X186" s="12" t="s">
        <v>864</v>
      </c>
      <c r="Y186" s="13"/>
      <c r="Z186" s="13"/>
      <c r="AA186" s="13"/>
      <c r="AB186" s="14" t="str">
        <f t="shared" si="20"/>
        <v xml:space="preserve"> </v>
      </c>
      <c r="AC186" s="14" t="str">
        <f t="shared" si="21"/>
        <v xml:space="preserve"> </v>
      </c>
    </row>
    <row r="187" spans="1:29" ht="90" x14ac:dyDescent="0.2">
      <c r="A187" s="6">
        <v>1017</v>
      </c>
      <c r="B187" s="6" t="s">
        <v>114</v>
      </c>
      <c r="C187" s="6">
        <v>4</v>
      </c>
      <c r="D187" s="6" t="s">
        <v>865</v>
      </c>
      <c r="E187" s="6" t="s">
        <v>830</v>
      </c>
      <c r="F187" s="28"/>
      <c r="G187" s="28"/>
      <c r="H187" s="28"/>
      <c r="I187" s="7" t="s">
        <v>831</v>
      </c>
      <c r="J187" s="28"/>
      <c r="K187" s="7">
        <v>16</v>
      </c>
      <c r="L187" s="8" t="s">
        <v>866</v>
      </c>
      <c r="M187" s="9" t="s">
        <v>60</v>
      </c>
      <c r="N187" s="9" t="s">
        <v>52</v>
      </c>
      <c r="O187" s="9" t="s">
        <v>53</v>
      </c>
      <c r="P187" s="10" t="s">
        <v>39</v>
      </c>
      <c r="Q187" s="9">
        <v>2015</v>
      </c>
      <c r="R187" s="9" t="s">
        <v>867</v>
      </c>
      <c r="S187" s="9" t="s">
        <v>867</v>
      </c>
      <c r="T187" s="9">
        <v>8</v>
      </c>
      <c r="U187" s="11">
        <v>1</v>
      </c>
      <c r="V187" s="9" t="s">
        <v>868</v>
      </c>
      <c r="W187" s="9" t="s">
        <v>868</v>
      </c>
      <c r="X187" s="12" t="s">
        <v>868</v>
      </c>
      <c r="Y187" s="13"/>
      <c r="Z187" s="13"/>
      <c r="AA187" s="13"/>
      <c r="AB187" s="14" t="str">
        <f t="shared" si="20"/>
        <v xml:space="preserve"> </v>
      </c>
      <c r="AC187" s="14" t="str">
        <f t="shared" si="21"/>
        <v xml:space="preserve"> </v>
      </c>
    </row>
    <row r="188" spans="1:29" ht="56.25" x14ac:dyDescent="0.2">
      <c r="A188" s="6">
        <v>1017</v>
      </c>
      <c r="B188" s="6" t="s">
        <v>119</v>
      </c>
      <c r="C188" s="6">
        <v>4</v>
      </c>
      <c r="D188" s="6" t="s">
        <v>869</v>
      </c>
      <c r="E188" s="6" t="s">
        <v>830</v>
      </c>
      <c r="F188" s="28"/>
      <c r="G188" s="28"/>
      <c r="H188" s="28"/>
      <c r="I188" s="7" t="s">
        <v>831</v>
      </c>
      <c r="J188" s="28"/>
      <c r="K188" s="7">
        <v>16</v>
      </c>
      <c r="L188" s="8" t="s">
        <v>870</v>
      </c>
      <c r="M188" s="9" t="s">
        <v>60</v>
      </c>
      <c r="N188" s="9" t="s">
        <v>52</v>
      </c>
      <c r="O188" s="9" t="s">
        <v>53</v>
      </c>
      <c r="P188" s="10" t="s">
        <v>39</v>
      </c>
      <c r="Q188" s="9">
        <v>2015</v>
      </c>
      <c r="R188" s="9" t="s">
        <v>871</v>
      </c>
      <c r="S188" s="9" t="s">
        <v>871</v>
      </c>
      <c r="T188" s="9">
        <v>5</v>
      </c>
      <c r="U188" s="11">
        <v>0.625</v>
      </c>
      <c r="V188" s="9" t="s">
        <v>872</v>
      </c>
      <c r="W188" s="9" t="s">
        <v>872</v>
      </c>
      <c r="X188" s="12" t="s">
        <v>873</v>
      </c>
      <c r="Y188" s="13"/>
      <c r="Z188" s="13"/>
      <c r="AA188" s="13"/>
      <c r="AB188" s="14" t="str">
        <f t="shared" si="20"/>
        <v xml:space="preserve"> </v>
      </c>
      <c r="AC188" s="14" t="str">
        <f t="shared" si="21"/>
        <v xml:space="preserve"> </v>
      </c>
    </row>
    <row r="189" spans="1:29" ht="67.5" x14ac:dyDescent="0.2">
      <c r="A189" s="6">
        <v>1017</v>
      </c>
      <c r="B189" s="6" t="s">
        <v>247</v>
      </c>
      <c r="C189" s="6">
        <v>4</v>
      </c>
      <c r="D189" s="6" t="s">
        <v>874</v>
      </c>
      <c r="E189" s="6" t="s">
        <v>830</v>
      </c>
      <c r="F189" s="28"/>
      <c r="G189" s="28"/>
      <c r="H189" s="28"/>
      <c r="I189" s="7" t="s">
        <v>831</v>
      </c>
      <c r="J189" s="28"/>
      <c r="K189" s="7">
        <v>16</v>
      </c>
      <c r="L189" s="8" t="s">
        <v>875</v>
      </c>
      <c r="M189" s="9" t="s">
        <v>36</v>
      </c>
      <c r="N189" s="9" t="s">
        <v>52</v>
      </c>
      <c r="O189" s="9" t="s">
        <v>53</v>
      </c>
      <c r="P189" s="10" t="s">
        <v>39</v>
      </c>
      <c r="Q189" s="9">
        <v>2015</v>
      </c>
      <c r="R189" s="9" t="s">
        <v>876</v>
      </c>
      <c r="S189" s="9" t="s">
        <v>876</v>
      </c>
      <c r="T189" s="9">
        <v>80</v>
      </c>
      <c r="U189" s="11">
        <v>1.3333000000000002</v>
      </c>
      <c r="V189" s="9" t="s">
        <v>877</v>
      </c>
      <c r="W189" s="9" t="s">
        <v>877</v>
      </c>
      <c r="X189" s="12" t="s">
        <v>878</v>
      </c>
      <c r="Y189" s="13"/>
      <c r="Z189" s="13"/>
      <c r="AA189" s="13"/>
      <c r="AB189" s="14" t="str">
        <f t="shared" si="20"/>
        <v xml:space="preserve"> </v>
      </c>
      <c r="AC189" s="14" t="str">
        <f t="shared" si="21"/>
        <v xml:space="preserve"> </v>
      </c>
    </row>
    <row r="190" spans="1:29" ht="78.75" x14ac:dyDescent="0.2">
      <c r="A190" s="6">
        <v>1017</v>
      </c>
      <c r="B190" s="6" t="s">
        <v>333</v>
      </c>
      <c r="C190" s="6">
        <v>4</v>
      </c>
      <c r="D190" s="6" t="s">
        <v>879</v>
      </c>
      <c r="E190" s="6" t="s">
        <v>830</v>
      </c>
      <c r="F190" s="28"/>
      <c r="G190" s="28"/>
      <c r="H190" s="28"/>
      <c r="I190" s="7" t="s">
        <v>831</v>
      </c>
      <c r="J190" s="28"/>
      <c r="K190" s="7">
        <v>16</v>
      </c>
      <c r="L190" s="8" t="s">
        <v>880</v>
      </c>
      <c r="M190" s="9" t="s">
        <v>36</v>
      </c>
      <c r="N190" s="9" t="s">
        <v>52</v>
      </c>
      <c r="O190" s="9" t="s">
        <v>53</v>
      </c>
      <c r="P190" s="10" t="s">
        <v>39</v>
      </c>
      <c r="Q190" s="9">
        <v>2015</v>
      </c>
      <c r="R190" s="9" t="s">
        <v>881</v>
      </c>
      <c r="S190" s="9" t="s">
        <v>881</v>
      </c>
      <c r="T190" s="9">
        <v>33.33</v>
      </c>
      <c r="U190" s="11">
        <v>0.55549999999999999</v>
      </c>
      <c r="V190" s="9" t="s">
        <v>878</v>
      </c>
      <c r="W190" s="9" t="s">
        <v>878</v>
      </c>
      <c r="X190" s="12" t="s">
        <v>882</v>
      </c>
      <c r="Y190" s="13"/>
      <c r="Z190" s="13"/>
      <c r="AA190" s="13"/>
      <c r="AB190" s="14" t="str">
        <f t="shared" si="20"/>
        <v xml:space="preserve"> </v>
      </c>
      <c r="AC190" s="14" t="str">
        <f t="shared" si="21"/>
        <v xml:space="preserve"> </v>
      </c>
    </row>
    <row r="191" spans="1:29" ht="78.75" x14ac:dyDescent="0.2">
      <c r="A191" s="6">
        <v>1017</v>
      </c>
      <c r="B191" s="6" t="s">
        <v>337</v>
      </c>
      <c r="C191" s="6">
        <v>4</v>
      </c>
      <c r="D191" s="6" t="s">
        <v>883</v>
      </c>
      <c r="E191" s="6" t="s">
        <v>830</v>
      </c>
      <c r="F191" s="28"/>
      <c r="G191" s="28"/>
      <c r="H191" s="28"/>
      <c r="I191" s="7" t="s">
        <v>831</v>
      </c>
      <c r="J191" s="28"/>
      <c r="K191" s="7">
        <v>16</v>
      </c>
      <c r="L191" s="8" t="s">
        <v>884</v>
      </c>
      <c r="M191" s="9" t="s">
        <v>36</v>
      </c>
      <c r="N191" s="9" t="s">
        <v>52</v>
      </c>
      <c r="O191" s="9" t="s">
        <v>53</v>
      </c>
      <c r="P191" s="10" t="s">
        <v>39</v>
      </c>
      <c r="Q191" s="9">
        <v>2015</v>
      </c>
      <c r="R191" s="9" t="s">
        <v>885</v>
      </c>
      <c r="S191" s="9" t="s">
        <v>885</v>
      </c>
      <c r="T191" s="9">
        <v>33.33</v>
      </c>
      <c r="U191" s="11">
        <v>0.33329999999999999</v>
      </c>
      <c r="V191" s="9" t="s">
        <v>886</v>
      </c>
      <c r="W191" s="9" t="s">
        <v>886</v>
      </c>
      <c r="X191" s="12" t="s">
        <v>882</v>
      </c>
      <c r="Y191" s="13"/>
      <c r="Z191" s="13"/>
      <c r="AA191" s="13"/>
      <c r="AB191" s="14" t="str">
        <f t="shared" si="20"/>
        <v xml:space="preserve"> </v>
      </c>
      <c r="AC191" s="14" t="str">
        <f t="shared" si="21"/>
        <v xml:space="preserve"> </v>
      </c>
    </row>
    <row r="192" spans="1:29" x14ac:dyDescent="0.2">
      <c r="A192" s="30"/>
      <c r="B192" s="30"/>
      <c r="C192" s="30"/>
      <c r="D192" s="30"/>
      <c r="E192" s="30"/>
      <c r="F192" s="28"/>
      <c r="G192" s="28"/>
      <c r="H192" s="28"/>
      <c r="I192" s="30"/>
      <c r="J192" s="28"/>
      <c r="K192" s="30"/>
      <c r="L192" s="30"/>
      <c r="M192" s="30"/>
      <c r="N192" s="30"/>
      <c r="O192" s="30"/>
      <c r="P192" s="30"/>
      <c r="Q192" s="30"/>
      <c r="R192" s="30"/>
      <c r="S192" s="30"/>
      <c r="T192" s="30"/>
      <c r="U192" s="30"/>
      <c r="V192" s="30"/>
      <c r="W192" s="30"/>
      <c r="X192" s="30"/>
      <c r="Y192" s="31"/>
      <c r="Z192" s="31"/>
      <c r="AA192" s="31"/>
      <c r="AB192" s="32"/>
      <c r="AC192" s="32"/>
    </row>
    <row r="193" spans="1:29" ht="78.75" x14ac:dyDescent="0.2">
      <c r="A193" s="6">
        <v>1018</v>
      </c>
      <c r="B193" s="6" t="s">
        <v>31</v>
      </c>
      <c r="C193" s="6">
        <v>4</v>
      </c>
      <c r="D193" s="6" t="s">
        <v>887</v>
      </c>
      <c r="E193" s="6" t="s">
        <v>888</v>
      </c>
      <c r="F193" s="28"/>
      <c r="G193" s="28"/>
      <c r="H193" s="28"/>
      <c r="I193" s="7" t="s">
        <v>889</v>
      </c>
      <c r="J193" s="28"/>
      <c r="K193" s="7">
        <v>17</v>
      </c>
      <c r="L193" s="8" t="s">
        <v>776</v>
      </c>
      <c r="M193" s="9" t="s">
        <v>36</v>
      </c>
      <c r="N193" s="9" t="s">
        <v>37</v>
      </c>
      <c r="O193" s="9" t="s">
        <v>38</v>
      </c>
      <c r="P193" s="10" t="s">
        <v>39</v>
      </c>
      <c r="Q193" s="9">
        <v>2015</v>
      </c>
      <c r="R193" s="9" t="s">
        <v>890</v>
      </c>
      <c r="S193" s="9" t="s">
        <v>890</v>
      </c>
      <c r="T193" s="9">
        <v>65.45</v>
      </c>
      <c r="U193" s="11">
        <v>0.93500000000000005</v>
      </c>
      <c r="V193" s="9" t="s">
        <v>891</v>
      </c>
      <c r="W193" s="9" t="s">
        <v>891</v>
      </c>
      <c r="X193" s="12" t="s">
        <v>892</v>
      </c>
      <c r="Y193" s="13">
        <v>423261</v>
      </c>
      <c r="Z193" s="13">
        <v>423261</v>
      </c>
      <c r="AA193" s="13">
        <v>275855.43</v>
      </c>
      <c r="AB193" s="14">
        <f t="shared" ref="AB193:AB206" si="22">IF(AND(AA193&gt;0,Y193&gt;0),AA193/Y193," ")</f>
        <v>0.65173836001899532</v>
      </c>
      <c r="AC193" s="14">
        <f t="shared" ref="AC193:AC206" si="23">IF(AND(AA193&gt;0,Z193&gt;0),AA193/Z193," ")</f>
        <v>0.65173836001899532</v>
      </c>
    </row>
    <row r="194" spans="1:29" ht="78.75" x14ac:dyDescent="0.2">
      <c r="A194" s="6">
        <v>1018</v>
      </c>
      <c r="B194" s="6" t="s">
        <v>43</v>
      </c>
      <c r="C194" s="6">
        <v>4</v>
      </c>
      <c r="D194" s="6" t="s">
        <v>893</v>
      </c>
      <c r="E194" s="6" t="s">
        <v>888</v>
      </c>
      <c r="F194" s="28"/>
      <c r="G194" s="28"/>
      <c r="H194" s="28"/>
      <c r="I194" s="7" t="s">
        <v>889</v>
      </c>
      <c r="J194" s="28"/>
      <c r="K194" s="7">
        <v>17</v>
      </c>
      <c r="L194" s="8" t="s">
        <v>894</v>
      </c>
      <c r="M194" s="9" t="s">
        <v>36</v>
      </c>
      <c r="N194" s="9" t="s">
        <v>37</v>
      </c>
      <c r="O194" s="9" t="s">
        <v>38</v>
      </c>
      <c r="P194" s="10" t="s">
        <v>39</v>
      </c>
      <c r="Q194" s="9">
        <v>2015</v>
      </c>
      <c r="R194" s="9" t="s">
        <v>895</v>
      </c>
      <c r="S194" s="9" t="s">
        <v>895</v>
      </c>
      <c r="T194" s="9">
        <v>45</v>
      </c>
      <c r="U194" s="11">
        <v>0.9</v>
      </c>
      <c r="V194" s="9" t="s">
        <v>896</v>
      </c>
      <c r="W194" s="9" t="s">
        <v>896</v>
      </c>
      <c r="X194" s="12" t="s">
        <v>897</v>
      </c>
      <c r="Y194" s="13"/>
      <c r="Z194" s="13"/>
      <c r="AA194" s="13"/>
      <c r="AB194" s="14" t="str">
        <f t="shared" si="22"/>
        <v xml:space="preserve"> </v>
      </c>
      <c r="AC194" s="14" t="str">
        <f t="shared" si="23"/>
        <v xml:space="preserve"> </v>
      </c>
    </row>
    <row r="195" spans="1:29" ht="78.75" x14ac:dyDescent="0.2">
      <c r="A195" s="6">
        <v>1018</v>
      </c>
      <c r="B195" s="6" t="s">
        <v>46</v>
      </c>
      <c r="C195" s="6">
        <v>4</v>
      </c>
      <c r="D195" s="6" t="s">
        <v>898</v>
      </c>
      <c r="E195" s="6" t="s">
        <v>888</v>
      </c>
      <c r="F195" s="28"/>
      <c r="G195" s="28"/>
      <c r="H195" s="28"/>
      <c r="I195" s="7" t="s">
        <v>889</v>
      </c>
      <c r="J195" s="28"/>
      <c r="K195" s="7">
        <v>17</v>
      </c>
      <c r="L195" s="8" t="s">
        <v>899</v>
      </c>
      <c r="M195" s="9" t="s">
        <v>36</v>
      </c>
      <c r="N195" s="9" t="s">
        <v>52</v>
      </c>
      <c r="O195" s="9" t="s">
        <v>53</v>
      </c>
      <c r="P195" s="10" t="s">
        <v>39</v>
      </c>
      <c r="Q195" s="9">
        <v>2015</v>
      </c>
      <c r="R195" s="9" t="s">
        <v>900</v>
      </c>
      <c r="S195" s="9" t="s">
        <v>900</v>
      </c>
      <c r="T195" s="9">
        <v>40</v>
      </c>
      <c r="U195" s="11">
        <v>0.8</v>
      </c>
      <c r="V195" s="9" t="s">
        <v>901</v>
      </c>
      <c r="W195" s="9" t="s">
        <v>901</v>
      </c>
      <c r="X195" s="12" t="s">
        <v>902</v>
      </c>
      <c r="Y195" s="13"/>
      <c r="Z195" s="13"/>
      <c r="AA195" s="13"/>
      <c r="AB195" s="14" t="str">
        <f t="shared" si="22"/>
        <v xml:space="preserve"> </v>
      </c>
      <c r="AC195" s="14" t="str">
        <f t="shared" si="23"/>
        <v xml:space="preserve"> </v>
      </c>
    </row>
    <row r="196" spans="1:29" ht="56.25" x14ac:dyDescent="0.2">
      <c r="A196" s="6">
        <v>1018</v>
      </c>
      <c r="B196" s="6" t="s">
        <v>57</v>
      </c>
      <c r="C196" s="6">
        <v>4</v>
      </c>
      <c r="D196" s="6" t="s">
        <v>903</v>
      </c>
      <c r="E196" s="6" t="s">
        <v>888</v>
      </c>
      <c r="F196" s="28"/>
      <c r="G196" s="28"/>
      <c r="H196" s="28"/>
      <c r="I196" s="7" t="s">
        <v>889</v>
      </c>
      <c r="J196" s="28"/>
      <c r="K196" s="7">
        <v>17</v>
      </c>
      <c r="L196" s="8" t="s">
        <v>904</v>
      </c>
      <c r="M196" s="9">
        <v>0</v>
      </c>
      <c r="N196" s="9" t="s">
        <v>37</v>
      </c>
      <c r="O196" s="9" t="s">
        <v>38</v>
      </c>
      <c r="P196" s="10" t="s">
        <v>39</v>
      </c>
      <c r="Q196" s="9">
        <v>2015</v>
      </c>
      <c r="R196" s="9" t="s">
        <v>905</v>
      </c>
      <c r="S196" s="9" t="s">
        <v>905</v>
      </c>
      <c r="T196" s="9">
        <v>80</v>
      </c>
      <c r="U196" s="11">
        <v>0.88890000000000002</v>
      </c>
      <c r="V196" s="9" t="s">
        <v>901</v>
      </c>
      <c r="W196" s="9" t="s">
        <v>901</v>
      </c>
      <c r="X196" s="12" t="s">
        <v>906</v>
      </c>
      <c r="Y196" s="13"/>
      <c r="Z196" s="13"/>
      <c r="AA196" s="13"/>
      <c r="AB196" s="14" t="str">
        <f t="shared" si="22"/>
        <v xml:space="preserve"> </v>
      </c>
      <c r="AC196" s="14" t="str">
        <f t="shared" si="23"/>
        <v xml:space="preserve"> </v>
      </c>
    </row>
    <row r="197" spans="1:29" ht="78.75" x14ac:dyDescent="0.2">
      <c r="A197" s="6">
        <v>1018</v>
      </c>
      <c r="B197" s="6" t="s">
        <v>64</v>
      </c>
      <c r="C197" s="6">
        <v>4</v>
      </c>
      <c r="D197" s="6" t="s">
        <v>907</v>
      </c>
      <c r="E197" s="6" t="s">
        <v>888</v>
      </c>
      <c r="F197" s="28"/>
      <c r="G197" s="28"/>
      <c r="H197" s="28"/>
      <c r="I197" s="7" t="s">
        <v>889</v>
      </c>
      <c r="J197" s="28"/>
      <c r="K197" s="7">
        <v>17</v>
      </c>
      <c r="L197" s="8" t="s">
        <v>908</v>
      </c>
      <c r="M197" s="9" t="s">
        <v>36</v>
      </c>
      <c r="N197" s="9" t="s">
        <v>52</v>
      </c>
      <c r="O197" s="9" t="s">
        <v>53</v>
      </c>
      <c r="P197" s="10" t="s">
        <v>39</v>
      </c>
      <c r="Q197" s="9">
        <v>2015</v>
      </c>
      <c r="R197" s="9" t="s">
        <v>909</v>
      </c>
      <c r="S197" s="9" t="s">
        <v>909</v>
      </c>
      <c r="T197" s="9">
        <v>100</v>
      </c>
      <c r="U197" s="11">
        <v>1</v>
      </c>
      <c r="V197" s="9" t="s">
        <v>910</v>
      </c>
      <c r="W197" s="9" t="s">
        <v>910</v>
      </c>
      <c r="X197" s="12" t="s">
        <v>911</v>
      </c>
      <c r="Y197" s="13"/>
      <c r="Z197" s="13"/>
      <c r="AA197" s="13"/>
      <c r="AB197" s="14" t="str">
        <f t="shared" si="22"/>
        <v xml:space="preserve"> </v>
      </c>
      <c r="AC197" s="14" t="str">
        <f t="shared" si="23"/>
        <v xml:space="preserve"> </v>
      </c>
    </row>
    <row r="198" spans="1:29" ht="67.5" x14ac:dyDescent="0.2">
      <c r="A198" s="6">
        <v>1018</v>
      </c>
      <c r="B198" s="6" t="s">
        <v>70</v>
      </c>
      <c r="C198" s="6">
        <v>4</v>
      </c>
      <c r="D198" s="6" t="s">
        <v>912</v>
      </c>
      <c r="E198" s="6" t="s">
        <v>888</v>
      </c>
      <c r="F198" s="28"/>
      <c r="G198" s="28"/>
      <c r="H198" s="28"/>
      <c r="I198" s="7" t="s">
        <v>889</v>
      </c>
      <c r="J198" s="28"/>
      <c r="K198" s="7">
        <v>17</v>
      </c>
      <c r="L198" s="8" t="s">
        <v>913</v>
      </c>
      <c r="M198" s="9" t="s">
        <v>36</v>
      </c>
      <c r="N198" s="9" t="s">
        <v>52</v>
      </c>
      <c r="O198" s="9" t="s">
        <v>53</v>
      </c>
      <c r="P198" s="10" t="s">
        <v>39</v>
      </c>
      <c r="Q198" s="9">
        <v>2015</v>
      </c>
      <c r="R198" s="9" t="s">
        <v>914</v>
      </c>
      <c r="S198" s="9" t="s">
        <v>914</v>
      </c>
      <c r="T198" s="9">
        <v>40</v>
      </c>
      <c r="U198" s="11">
        <v>0.44439999999999996</v>
      </c>
      <c r="V198" s="9" t="s">
        <v>915</v>
      </c>
      <c r="W198" s="9" t="s">
        <v>915</v>
      </c>
      <c r="X198" s="12" t="s">
        <v>916</v>
      </c>
      <c r="Y198" s="13"/>
      <c r="Z198" s="13"/>
      <c r="AA198" s="13"/>
      <c r="AB198" s="14" t="str">
        <f t="shared" si="22"/>
        <v xml:space="preserve"> </v>
      </c>
      <c r="AC198" s="14" t="str">
        <f t="shared" si="23"/>
        <v xml:space="preserve"> </v>
      </c>
    </row>
    <row r="199" spans="1:29" ht="78.75" x14ac:dyDescent="0.2">
      <c r="A199" s="6">
        <v>1018</v>
      </c>
      <c r="B199" s="6" t="s">
        <v>79</v>
      </c>
      <c r="C199" s="6">
        <v>4</v>
      </c>
      <c r="D199" s="6" t="s">
        <v>917</v>
      </c>
      <c r="E199" s="6" t="s">
        <v>888</v>
      </c>
      <c r="F199" s="28"/>
      <c r="G199" s="28"/>
      <c r="H199" s="28"/>
      <c r="I199" s="7" t="s">
        <v>889</v>
      </c>
      <c r="J199" s="28"/>
      <c r="K199" s="7">
        <v>17</v>
      </c>
      <c r="L199" s="8" t="s">
        <v>918</v>
      </c>
      <c r="M199" s="9" t="s">
        <v>60</v>
      </c>
      <c r="N199" s="9" t="s">
        <v>37</v>
      </c>
      <c r="O199" s="9" t="s">
        <v>53</v>
      </c>
      <c r="P199" s="10" t="s">
        <v>39</v>
      </c>
      <c r="Q199" s="9">
        <v>2015</v>
      </c>
      <c r="R199" s="9" t="s">
        <v>919</v>
      </c>
      <c r="S199" s="9" t="s">
        <v>919</v>
      </c>
      <c r="T199" s="9">
        <v>2</v>
      </c>
      <c r="U199" s="11">
        <v>2</v>
      </c>
      <c r="V199" s="9" t="s">
        <v>920</v>
      </c>
      <c r="W199" s="9" t="s">
        <v>920</v>
      </c>
      <c r="X199" s="12" t="s">
        <v>921</v>
      </c>
      <c r="Y199" s="13"/>
      <c r="Z199" s="13"/>
      <c r="AA199" s="13"/>
      <c r="AB199" s="14" t="str">
        <f t="shared" si="22"/>
        <v xml:space="preserve"> </v>
      </c>
      <c r="AC199" s="14" t="str">
        <f t="shared" si="23"/>
        <v xml:space="preserve"> </v>
      </c>
    </row>
    <row r="200" spans="1:29" ht="56.25" x14ac:dyDescent="0.2">
      <c r="A200" s="6">
        <v>1018</v>
      </c>
      <c r="B200" s="6" t="s">
        <v>86</v>
      </c>
      <c r="C200" s="6">
        <v>4</v>
      </c>
      <c r="D200" s="6" t="s">
        <v>922</v>
      </c>
      <c r="E200" s="6" t="s">
        <v>888</v>
      </c>
      <c r="F200" s="28"/>
      <c r="G200" s="28"/>
      <c r="H200" s="28"/>
      <c r="I200" s="7" t="s">
        <v>889</v>
      </c>
      <c r="J200" s="28"/>
      <c r="K200" s="7">
        <v>17</v>
      </c>
      <c r="L200" s="8" t="s">
        <v>923</v>
      </c>
      <c r="M200" s="9" t="s">
        <v>60</v>
      </c>
      <c r="N200" s="9" t="s">
        <v>37</v>
      </c>
      <c r="O200" s="9" t="s">
        <v>38</v>
      </c>
      <c r="P200" s="10" t="s">
        <v>39</v>
      </c>
      <c r="Q200" s="9">
        <v>2015</v>
      </c>
      <c r="R200" s="9" t="s">
        <v>924</v>
      </c>
      <c r="S200" s="9" t="s">
        <v>924</v>
      </c>
      <c r="T200" s="9">
        <v>1</v>
      </c>
      <c r="U200" s="11">
        <v>1</v>
      </c>
      <c r="V200" s="9" t="s">
        <v>925</v>
      </c>
      <c r="W200" s="9" t="s">
        <v>925</v>
      </c>
      <c r="X200" s="12" t="s">
        <v>926</v>
      </c>
      <c r="Y200" s="13"/>
      <c r="Z200" s="13"/>
      <c r="AA200" s="13"/>
      <c r="AB200" s="14" t="str">
        <f t="shared" si="22"/>
        <v xml:space="preserve"> </v>
      </c>
      <c r="AC200" s="14" t="str">
        <f t="shared" si="23"/>
        <v xml:space="preserve"> </v>
      </c>
    </row>
    <row r="201" spans="1:29" ht="56.25" x14ac:dyDescent="0.2">
      <c r="A201" s="6">
        <v>1018</v>
      </c>
      <c r="B201" s="6" t="s">
        <v>91</v>
      </c>
      <c r="C201" s="6">
        <v>4</v>
      </c>
      <c r="D201" s="6" t="s">
        <v>927</v>
      </c>
      <c r="E201" s="6" t="s">
        <v>888</v>
      </c>
      <c r="F201" s="28"/>
      <c r="G201" s="28"/>
      <c r="H201" s="28"/>
      <c r="I201" s="7" t="s">
        <v>889</v>
      </c>
      <c r="J201" s="28"/>
      <c r="K201" s="7">
        <v>17</v>
      </c>
      <c r="L201" s="8" t="s">
        <v>928</v>
      </c>
      <c r="M201" s="9" t="s">
        <v>60</v>
      </c>
      <c r="N201" s="9" t="s">
        <v>37</v>
      </c>
      <c r="O201" s="9" t="s">
        <v>38</v>
      </c>
      <c r="P201" s="10" t="s">
        <v>39</v>
      </c>
      <c r="Q201" s="9">
        <v>2015</v>
      </c>
      <c r="R201" s="9" t="s">
        <v>929</v>
      </c>
      <c r="S201" s="9" t="s">
        <v>929</v>
      </c>
      <c r="T201" s="9">
        <v>1</v>
      </c>
      <c r="U201" s="11">
        <v>1.43E-2</v>
      </c>
      <c r="V201" s="9" t="s">
        <v>930</v>
      </c>
      <c r="W201" s="9" t="s">
        <v>930</v>
      </c>
      <c r="X201" s="12" t="s">
        <v>926</v>
      </c>
      <c r="Y201" s="13"/>
      <c r="Z201" s="13"/>
      <c r="AA201" s="13"/>
      <c r="AB201" s="14" t="str">
        <f t="shared" si="22"/>
        <v xml:space="preserve"> </v>
      </c>
      <c r="AC201" s="14" t="str">
        <f t="shared" si="23"/>
        <v xml:space="preserve"> </v>
      </c>
    </row>
    <row r="202" spans="1:29" ht="45" x14ac:dyDescent="0.2">
      <c r="A202" s="6">
        <v>1018</v>
      </c>
      <c r="B202" s="6" t="s">
        <v>96</v>
      </c>
      <c r="C202" s="6">
        <v>4</v>
      </c>
      <c r="D202" s="6" t="s">
        <v>931</v>
      </c>
      <c r="E202" s="6" t="s">
        <v>888</v>
      </c>
      <c r="F202" s="28"/>
      <c r="G202" s="28"/>
      <c r="H202" s="28"/>
      <c r="I202" s="7" t="s">
        <v>889</v>
      </c>
      <c r="J202" s="28"/>
      <c r="K202" s="7">
        <v>17</v>
      </c>
      <c r="L202" s="8" t="s">
        <v>932</v>
      </c>
      <c r="M202" s="9" t="s">
        <v>60</v>
      </c>
      <c r="N202" s="9" t="s">
        <v>37</v>
      </c>
      <c r="O202" s="9" t="s">
        <v>38</v>
      </c>
      <c r="P202" s="10" t="s">
        <v>39</v>
      </c>
      <c r="Q202" s="9">
        <v>2015</v>
      </c>
      <c r="R202" s="9" t="s">
        <v>933</v>
      </c>
      <c r="S202" s="9" t="s">
        <v>933</v>
      </c>
      <c r="T202" s="9">
        <v>8</v>
      </c>
      <c r="U202" s="11">
        <v>4</v>
      </c>
      <c r="V202" s="9" t="s">
        <v>930</v>
      </c>
      <c r="W202" s="9" t="s">
        <v>930</v>
      </c>
      <c r="X202" s="12" t="s">
        <v>916</v>
      </c>
      <c r="Y202" s="13"/>
      <c r="Z202" s="13"/>
      <c r="AA202" s="13"/>
      <c r="AB202" s="14" t="str">
        <f t="shared" si="22"/>
        <v xml:space="preserve"> </v>
      </c>
      <c r="AC202" s="14" t="str">
        <f t="shared" si="23"/>
        <v xml:space="preserve"> </v>
      </c>
    </row>
    <row r="203" spans="1:29" ht="45" x14ac:dyDescent="0.2">
      <c r="A203" s="6">
        <v>1018</v>
      </c>
      <c r="B203" s="6" t="s">
        <v>106</v>
      </c>
      <c r="C203" s="6">
        <v>4</v>
      </c>
      <c r="D203" s="6" t="s">
        <v>934</v>
      </c>
      <c r="E203" s="6" t="s">
        <v>888</v>
      </c>
      <c r="F203" s="28"/>
      <c r="G203" s="28"/>
      <c r="H203" s="28"/>
      <c r="I203" s="7" t="s">
        <v>889</v>
      </c>
      <c r="J203" s="28"/>
      <c r="K203" s="7">
        <v>17</v>
      </c>
      <c r="L203" s="8" t="s">
        <v>935</v>
      </c>
      <c r="M203" s="9" t="s">
        <v>60</v>
      </c>
      <c r="N203" s="9" t="s">
        <v>37</v>
      </c>
      <c r="O203" s="9" t="s">
        <v>38</v>
      </c>
      <c r="P203" s="10" t="s">
        <v>39</v>
      </c>
      <c r="Q203" s="9">
        <v>2015</v>
      </c>
      <c r="R203" s="9" t="s">
        <v>936</v>
      </c>
      <c r="S203" s="9" t="s">
        <v>936</v>
      </c>
      <c r="T203" s="9">
        <v>1</v>
      </c>
      <c r="U203" s="11">
        <v>1</v>
      </c>
      <c r="V203" s="9" t="s">
        <v>937</v>
      </c>
      <c r="W203" s="9" t="s">
        <v>937</v>
      </c>
      <c r="X203" s="12" t="s">
        <v>938</v>
      </c>
      <c r="Y203" s="13"/>
      <c r="Z203" s="13"/>
      <c r="AA203" s="13"/>
      <c r="AB203" s="14" t="str">
        <f t="shared" si="22"/>
        <v xml:space="preserve"> </v>
      </c>
      <c r="AC203" s="14" t="str">
        <f t="shared" si="23"/>
        <v xml:space="preserve"> </v>
      </c>
    </row>
    <row r="204" spans="1:29" ht="67.5" x14ac:dyDescent="0.2">
      <c r="A204" s="6">
        <v>1018</v>
      </c>
      <c r="B204" s="6" t="s">
        <v>114</v>
      </c>
      <c r="C204" s="6">
        <v>4</v>
      </c>
      <c r="D204" s="6" t="s">
        <v>939</v>
      </c>
      <c r="E204" s="6" t="s">
        <v>888</v>
      </c>
      <c r="F204" s="28"/>
      <c r="G204" s="28"/>
      <c r="H204" s="28"/>
      <c r="I204" s="7" t="s">
        <v>889</v>
      </c>
      <c r="J204" s="28"/>
      <c r="K204" s="7">
        <v>17</v>
      </c>
      <c r="L204" s="8" t="s">
        <v>940</v>
      </c>
      <c r="M204" s="9" t="s">
        <v>60</v>
      </c>
      <c r="N204" s="9" t="s">
        <v>37</v>
      </c>
      <c r="O204" s="9" t="s">
        <v>38</v>
      </c>
      <c r="P204" s="10" t="s">
        <v>39</v>
      </c>
      <c r="Q204" s="9">
        <v>2015</v>
      </c>
      <c r="R204" s="9" t="s">
        <v>941</v>
      </c>
      <c r="S204" s="9" t="s">
        <v>941</v>
      </c>
      <c r="T204" s="9">
        <v>2</v>
      </c>
      <c r="U204" s="11">
        <v>0.66670000000000007</v>
      </c>
      <c r="V204" s="9" t="s">
        <v>942</v>
      </c>
      <c r="W204" s="9" t="s">
        <v>942</v>
      </c>
      <c r="X204" s="12" t="s">
        <v>943</v>
      </c>
      <c r="Y204" s="13"/>
      <c r="Z204" s="13"/>
      <c r="AA204" s="13"/>
      <c r="AB204" s="14" t="str">
        <f t="shared" si="22"/>
        <v xml:space="preserve"> </v>
      </c>
      <c r="AC204" s="14" t="str">
        <f t="shared" si="23"/>
        <v xml:space="preserve"> </v>
      </c>
    </row>
    <row r="205" spans="1:29" ht="67.5" x14ac:dyDescent="0.2">
      <c r="A205" s="6">
        <v>1018</v>
      </c>
      <c r="B205" s="6" t="s">
        <v>119</v>
      </c>
      <c r="C205" s="6">
        <v>4</v>
      </c>
      <c r="D205" s="6" t="s">
        <v>944</v>
      </c>
      <c r="E205" s="6" t="s">
        <v>888</v>
      </c>
      <c r="F205" s="28"/>
      <c r="G205" s="28"/>
      <c r="H205" s="28"/>
      <c r="I205" s="7" t="s">
        <v>889</v>
      </c>
      <c r="J205" s="28"/>
      <c r="K205" s="7">
        <v>17</v>
      </c>
      <c r="L205" s="8" t="s">
        <v>940</v>
      </c>
      <c r="M205" s="9" t="s">
        <v>60</v>
      </c>
      <c r="N205" s="9" t="s">
        <v>37</v>
      </c>
      <c r="O205" s="9" t="s">
        <v>38</v>
      </c>
      <c r="P205" s="10" t="s">
        <v>39</v>
      </c>
      <c r="Q205" s="9">
        <v>2015</v>
      </c>
      <c r="R205" s="9" t="s">
        <v>945</v>
      </c>
      <c r="S205" s="9" t="s">
        <v>945</v>
      </c>
      <c r="T205" s="9">
        <v>2</v>
      </c>
      <c r="U205" s="11">
        <v>1</v>
      </c>
      <c r="V205" s="9" t="s">
        <v>942</v>
      </c>
      <c r="W205" s="9" t="s">
        <v>942</v>
      </c>
      <c r="X205" s="12" t="s">
        <v>943</v>
      </c>
      <c r="Y205" s="13"/>
      <c r="Z205" s="13"/>
      <c r="AA205" s="13"/>
      <c r="AB205" s="14" t="str">
        <f t="shared" si="22"/>
        <v xml:space="preserve"> </v>
      </c>
      <c r="AC205" s="14" t="str">
        <f t="shared" si="23"/>
        <v xml:space="preserve"> </v>
      </c>
    </row>
    <row r="206" spans="1:29" ht="78.75" x14ac:dyDescent="0.2">
      <c r="A206" s="6">
        <v>1018</v>
      </c>
      <c r="B206" s="6" t="s">
        <v>247</v>
      </c>
      <c r="C206" s="6">
        <v>4</v>
      </c>
      <c r="D206" s="6" t="s">
        <v>946</v>
      </c>
      <c r="E206" s="6" t="s">
        <v>888</v>
      </c>
      <c r="F206" s="28"/>
      <c r="G206" s="28"/>
      <c r="H206" s="28"/>
      <c r="I206" s="7" t="s">
        <v>889</v>
      </c>
      <c r="J206" s="28"/>
      <c r="K206" s="7">
        <v>17</v>
      </c>
      <c r="L206" s="8" t="s">
        <v>947</v>
      </c>
      <c r="M206" s="9" t="s">
        <v>60</v>
      </c>
      <c r="N206" s="9" t="s">
        <v>37</v>
      </c>
      <c r="O206" s="9" t="s">
        <v>38</v>
      </c>
      <c r="P206" s="10" t="s">
        <v>39</v>
      </c>
      <c r="Q206" s="9">
        <v>2015</v>
      </c>
      <c r="R206" s="9" t="s">
        <v>948</v>
      </c>
      <c r="S206" s="9" t="s">
        <v>948</v>
      </c>
      <c r="T206" s="9">
        <v>70</v>
      </c>
      <c r="U206" s="11">
        <v>0.7</v>
      </c>
      <c r="V206" s="9" t="s">
        <v>949</v>
      </c>
      <c r="W206" s="9" t="s">
        <v>949</v>
      </c>
      <c r="X206" s="12" t="s">
        <v>950</v>
      </c>
      <c r="Y206" s="13"/>
      <c r="Z206" s="13"/>
      <c r="AA206" s="13"/>
      <c r="AB206" s="14" t="str">
        <f t="shared" si="22"/>
        <v xml:space="preserve"> </v>
      </c>
      <c r="AC206" s="14" t="str">
        <f t="shared" si="23"/>
        <v xml:space="preserve"> </v>
      </c>
    </row>
    <row r="207" spans="1:29" x14ac:dyDescent="0.2">
      <c r="A207" s="30"/>
      <c r="B207" s="30"/>
      <c r="C207" s="30"/>
      <c r="D207" s="30"/>
      <c r="E207" s="30"/>
      <c r="F207" s="28"/>
      <c r="G207" s="28"/>
      <c r="H207" s="28"/>
      <c r="I207" s="30"/>
      <c r="J207" s="28"/>
      <c r="K207" s="30"/>
      <c r="L207" s="30"/>
      <c r="M207" s="30"/>
      <c r="N207" s="30"/>
      <c r="O207" s="30"/>
      <c r="P207" s="30"/>
      <c r="Q207" s="30"/>
      <c r="R207" s="30"/>
      <c r="S207" s="30"/>
      <c r="T207" s="30"/>
      <c r="U207" s="30"/>
      <c r="V207" s="30"/>
      <c r="W207" s="30"/>
      <c r="X207" s="30"/>
      <c r="Y207" s="31"/>
      <c r="Z207" s="31"/>
      <c r="AA207" s="31"/>
      <c r="AB207" s="32"/>
      <c r="AC207" s="32"/>
    </row>
    <row r="208" spans="1:29" ht="90" x14ac:dyDescent="0.2">
      <c r="A208" s="6">
        <v>1019</v>
      </c>
      <c r="B208" s="6" t="s">
        <v>31</v>
      </c>
      <c r="C208" s="6">
        <v>4</v>
      </c>
      <c r="D208" s="6" t="s">
        <v>951</v>
      </c>
      <c r="E208" s="6" t="s">
        <v>952</v>
      </c>
      <c r="F208" s="28"/>
      <c r="G208" s="28"/>
      <c r="H208" s="28"/>
      <c r="I208" s="7" t="s">
        <v>953</v>
      </c>
      <c r="J208" s="28"/>
      <c r="K208" s="7">
        <v>18</v>
      </c>
      <c r="L208" s="8" t="s">
        <v>954</v>
      </c>
      <c r="M208" s="9" t="s">
        <v>36</v>
      </c>
      <c r="N208" s="9" t="s">
        <v>37</v>
      </c>
      <c r="O208" s="9" t="s">
        <v>53</v>
      </c>
      <c r="P208" s="10" t="s">
        <v>39</v>
      </c>
      <c r="Q208" s="9">
        <v>2015</v>
      </c>
      <c r="R208" s="9" t="s">
        <v>955</v>
      </c>
      <c r="S208" s="9" t="s">
        <v>955</v>
      </c>
      <c r="T208" s="9" t="s">
        <v>162</v>
      </c>
      <c r="U208" s="11" t="e">
        <v>#VALUE!</v>
      </c>
      <c r="V208" s="9" t="s">
        <v>956</v>
      </c>
      <c r="W208" s="9" t="s">
        <v>956</v>
      </c>
      <c r="X208" s="12" t="s">
        <v>957</v>
      </c>
      <c r="Y208" s="13">
        <v>3401792</v>
      </c>
      <c r="Z208" s="13">
        <v>3401792</v>
      </c>
      <c r="AA208" s="13">
        <v>2196877.21</v>
      </c>
      <c r="AB208" s="14">
        <f t="shared" ref="AB208:AB220" si="24">IF(AND(AA208&gt;0,Y208&gt;0),AA208/Y208," ")</f>
        <v>0.64579998130397154</v>
      </c>
      <c r="AC208" s="14">
        <f t="shared" ref="AC208:AC220" si="25">IF(AND(AA208&gt;0,Z208&gt;0),AA208/Z208," ")</f>
        <v>0.64579998130397154</v>
      </c>
    </row>
    <row r="209" spans="1:29" ht="90" x14ac:dyDescent="0.2">
      <c r="A209" s="6">
        <v>1019</v>
      </c>
      <c r="B209" s="6" t="s">
        <v>43</v>
      </c>
      <c r="C209" s="6">
        <v>4</v>
      </c>
      <c r="D209" s="6" t="s">
        <v>958</v>
      </c>
      <c r="E209" s="6" t="s">
        <v>952</v>
      </c>
      <c r="F209" s="28"/>
      <c r="G209" s="28"/>
      <c r="H209" s="28"/>
      <c r="I209" s="7" t="s">
        <v>953</v>
      </c>
      <c r="J209" s="28"/>
      <c r="K209" s="7">
        <v>18</v>
      </c>
      <c r="L209" s="8" t="s">
        <v>959</v>
      </c>
      <c r="M209" s="9" t="s">
        <v>36</v>
      </c>
      <c r="N209" s="9" t="s">
        <v>37</v>
      </c>
      <c r="O209" s="9" t="s">
        <v>53</v>
      </c>
      <c r="P209" s="10" t="s">
        <v>39</v>
      </c>
      <c r="Q209" s="9">
        <v>2015</v>
      </c>
      <c r="R209" s="9" t="s">
        <v>960</v>
      </c>
      <c r="S209" s="9" t="s">
        <v>960</v>
      </c>
      <c r="T209" s="9">
        <v>100</v>
      </c>
      <c r="U209" s="11">
        <v>1</v>
      </c>
      <c r="V209" s="9" t="s">
        <v>961</v>
      </c>
      <c r="W209" s="9" t="s">
        <v>961</v>
      </c>
      <c r="X209" s="12" t="s">
        <v>962</v>
      </c>
      <c r="Y209" s="13"/>
      <c r="Z209" s="13"/>
      <c r="AA209" s="13"/>
      <c r="AB209" s="14" t="str">
        <f t="shared" si="24"/>
        <v xml:space="preserve"> </v>
      </c>
      <c r="AC209" s="14" t="str">
        <f t="shared" si="25"/>
        <v xml:space="preserve"> </v>
      </c>
    </row>
    <row r="210" spans="1:29" ht="33.75" x14ac:dyDescent="0.2">
      <c r="A210" s="6">
        <v>1019</v>
      </c>
      <c r="B210" s="6" t="s">
        <v>46</v>
      </c>
      <c r="C210" s="6">
        <v>4</v>
      </c>
      <c r="D210" s="6" t="s">
        <v>963</v>
      </c>
      <c r="E210" s="6" t="s">
        <v>952</v>
      </c>
      <c r="F210" s="28"/>
      <c r="G210" s="28"/>
      <c r="H210" s="28"/>
      <c r="I210" s="7" t="s">
        <v>953</v>
      </c>
      <c r="J210" s="28"/>
      <c r="K210" s="7">
        <v>18</v>
      </c>
      <c r="L210" s="8" t="s">
        <v>964</v>
      </c>
      <c r="M210" s="9" t="s">
        <v>60</v>
      </c>
      <c r="N210" s="9" t="s">
        <v>52</v>
      </c>
      <c r="O210" s="9" t="s">
        <v>53</v>
      </c>
      <c r="P210" s="10" t="s">
        <v>39</v>
      </c>
      <c r="Q210" s="9">
        <v>2015</v>
      </c>
      <c r="R210" s="9" t="s">
        <v>965</v>
      </c>
      <c r="S210" s="9" t="s">
        <v>965</v>
      </c>
      <c r="T210" s="9">
        <v>0.25</v>
      </c>
      <c r="U210" s="11">
        <v>0.25</v>
      </c>
      <c r="V210" s="9" t="s">
        <v>966</v>
      </c>
      <c r="W210" s="9" t="s">
        <v>966</v>
      </c>
      <c r="X210" s="12" t="s">
        <v>967</v>
      </c>
      <c r="Y210" s="13"/>
      <c r="Z210" s="13"/>
      <c r="AA210" s="13"/>
      <c r="AB210" s="14" t="str">
        <f t="shared" si="24"/>
        <v xml:space="preserve"> </v>
      </c>
      <c r="AC210" s="14" t="str">
        <f t="shared" si="25"/>
        <v xml:space="preserve"> </v>
      </c>
    </row>
    <row r="211" spans="1:29" ht="45" x14ac:dyDescent="0.2">
      <c r="A211" s="6">
        <v>1019</v>
      </c>
      <c r="B211" s="6" t="s">
        <v>57</v>
      </c>
      <c r="C211" s="6">
        <v>4</v>
      </c>
      <c r="D211" s="6" t="s">
        <v>968</v>
      </c>
      <c r="E211" s="6" t="s">
        <v>952</v>
      </c>
      <c r="F211" s="28"/>
      <c r="G211" s="28"/>
      <c r="H211" s="28"/>
      <c r="I211" s="7" t="s">
        <v>953</v>
      </c>
      <c r="J211" s="28"/>
      <c r="K211" s="7">
        <v>18</v>
      </c>
      <c r="L211" s="8" t="s">
        <v>969</v>
      </c>
      <c r="M211" s="9">
        <v>0</v>
      </c>
      <c r="N211" s="9" t="s">
        <v>52</v>
      </c>
      <c r="O211" s="9" t="s">
        <v>53</v>
      </c>
      <c r="P211" s="10" t="s">
        <v>39</v>
      </c>
      <c r="Q211" s="9">
        <v>2015</v>
      </c>
      <c r="R211" s="9" t="s">
        <v>970</v>
      </c>
      <c r="S211" s="9" t="s">
        <v>970</v>
      </c>
      <c r="T211" s="9">
        <v>20</v>
      </c>
      <c r="U211" s="11">
        <v>1</v>
      </c>
      <c r="V211" s="9" t="s">
        <v>971</v>
      </c>
      <c r="W211" s="9" t="s">
        <v>971</v>
      </c>
      <c r="X211" s="12" t="s">
        <v>972</v>
      </c>
      <c r="Y211" s="13"/>
      <c r="Z211" s="13"/>
      <c r="AA211" s="13"/>
      <c r="AB211" s="14" t="str">
        <f t="shared" si="24"/>
        <v xml:space="preserve"> </v>
      </c>
      <c r="AC211" s="14" t="str">
        <f t="shared" si="25"/>
        <v xml:space="preserve"> </v>
      </c>
    </row>
    <row r="212" spans="1:29" ht="56.25" x14ac:dyDescent="0.2">
      <c r="A212" s="6">
        <v>1019</v>
      </c>
      <c r="B212" s="6" t="s">
        <v>64</v>
      </c>
      <c r="C212" s="6">
        <v>4</v>
      </c>
      <c r="D212" s="6" t="s">
        <v>973</v>
      </c>
      <c r="E212" s="6" t="s">
        <v>952</v>
      </c>
      <c r="F212" s="28"/>
      <c r="G212" s="28"/>
      <c r="H212" s="28"/>
      <c r="I212" s="7" t="s">
        <v>953</v>
      </c>
      <c r="J212" s="28"/>
      <c r="K212" s="7">
        <v>18</v>
      </c>
      <c r="L212" s="8" t="s">
        <v>974</v>
      </c>
      <c r="M212" s="9" t="s">
        <v>60</v>
      </c>
      <c r="N212" s="9" t="s">
        <v>52</v>
      </c>
      <c r="O212" s="9" t="s">
        <v>53</v>
      </c>
      <c r="P212" s="10" t="s">
        <v>39</v>
      </c>
      <c r="Q212" s="9">
        <v>2015</v>
      </c>
      <c r="R212" s="9" t="s">
        <v>975</v>
      </c>
      <c r="S212" s="9" t="s">
        <v>975</v>
      </c>
      <c r="T212" s="9">
        <v>0</v>
      </c>
      <c r="U212" s="11">
        <v>0</v>
      </c>
      <c r="V212" s="9" t="s">
        <v>976</v>
      </c>
      <c r="W212" s="9" t="s">
        <v>976</v>
      </c>
      <c r="X212" s="12" t="s">
        <v>977</v>
      </c>
      <c r="Y212" s="13"/>
      <c r="Z212" s="13"/>
      <c r="AA212" s="13"/>
      <c r="AB212" s="14" t="str">
        <f t="shared" si="24"/>
        <v xml:space="preserve"> </v>
      </c>
      <c r="AC212" s="14" t="str">
        <f t="shared" si="25"/>
        <v xml:space="preserve"> </v>
      </c>
    </row>
    <row r="213" spans="1:29" ht="78.75" x14ac:dyDescent="0.2">
      <c r="A213" s="6">
        <v>1019</v>
      </c>
      <c r="B213" s="6" t="s">
        <v>79</v>
      </c>
      <c r="C213" s="6">
        <v>4</v>
      </c>
      <c r="D213" s="6" t="s">
        <v>978</v>
      </c>
      <c r="E213" s="6" t="s">
        <v>952</v>
      </c>
      <c r="F213" s="28"/>
      <c r="G213" s="28"/>
      <c r="H213" s="28"/>
      <c r="I213" s="7" t="s">
        <v>953</v>
      </c>
      <c r="J213" s="28"/>
      <c r="K213" s="7">
        <v>18</v>
      </c>
      <c r="L213" s="8" t="s">
        <v>979</v>
      </c>
      <c r="M213" s="9" t="s">
        <v>51</v>
      </c>
      <c r="N213" s="9" t="s">
        <v>52</v>
      </c>
      <c r="O213" s="9" t="s">
        <v>53</v>
      </c>
      <c r="P213" s="10" t="s">
        <v>39</v>
      </c>
      <c r="Q213" s="9">
        <v>2015</v>
      </c>
      <c r="R213" s="9" t="s">
        <v>980</v>
      </c>
      <c r="S213" s="9" t="s">
        <v>980</v>
      </c>
      <c r="T213" s="9">
        <v>500</v>
      </c>
      <c r="U213" s="11">
        <v>166.66669999999999</v>
      </c>
      <c r="V213" s="9" t="s">
        <v>981</v>
      </c>
      <c r="W213" s="9" t="s">
        <v>981</v>
      </c>
      <c r="X213" s="12" t="s">
        <v>982</v>
      </c>
      <c r="Y213" s="13"/>
      <c r="Z213" s="13"/>
      <c r="AA213" s="13"/>
      <c r="AB213" s="14" t="str">
        <f t="shared" si="24"/>
        <v xml:space="preserve"> </v>
      </c>
      <c r="AC213" s="14" t="str">
        <f t="shared" si="25"/>
        <v xml:space="preserve"> </v>
      </c>
    </row>
    <row r="214" spans="1:29" ht="67.5" x14ac:dyDescent="0.2">
      <c r="A214" s="6">
        <v>1019</v>
      </c>
      <c r="B214" s="6" t="s">
        <v>86</v>
      </c>
      <c r="C214" s="6">
        <v>4</v>
      </c>
      <c r="D214" s="6" t="s">
        <v>983</v>
      </c>
      <c r="E214" s="6" t="s">
        <v>952</v>
      </c>
      <c r="F214" s="28"/>
      <c r="G214" s="28"/>
      <c r="H214" s="28"/>
      <c r="I214" s="7" t="s">
        <v>953</v>
      </c>
      <c r="J214" s="28"/>
      <c r="K214" s="7">
        <v>18</v>
      </c>
      <c r="L214" s="8" t="s">
        <v>984</v>
      </c>
      <c r="M214" s="9" t="s">
        <v>60</v>
      </c>
      <c r="N214" s="9" t="s">
        <v>52</v>
      </c>
      <c r="O214" s="9" t="s">
        <v>53</v>
      </c>
      <c r="P214" s="10" t="s">
        <v>39</v>
      </c>
      <c r="Q214" s="9">
        <v>2015</v>
      </c>
      <c r="R214" s="9" t="s">
        <v>985</v>
      </c>
      <c r="S214" s="9" t="s">
        <v>985</v>
      </c>
      <c r="T214" s="9">
        <v>839</v>
      </c>
      <c r="U214" s="11">
        <v>0.99879999999999991</v>
      </c>
      <c r="V214" s="9" t="s">
        <v>986</v>
      </c>
      <c r="W214" s="9" t="s">
        <v>986</v>
      </c>
      <c r="X214" s="12" t="s">
        <v>987</v>
      </c>
      <c r="Y214" s="13"/>
      <c r="Z214" s="13"/>
      <c r="AA214" s="13"/>
      <c r="AB214" s="14" t="str">
        <f t="shared" si="24"/>
        <v xml:space="preserve"> </v>
      </c>
      <c r="AC214" s="14" t="str">
        <f t="shared" si="25"/>
        <v xml:space="preserve"> </v>
      </c>
    </row>
    <row r="215" spans="1:29" ht="135" x14ac:dyDescent="0.2">
      <c r="A215" s="6">
        <v>1019</v>
      </c>
      <c r="B215" s="6" t="s">
        <v>91</v>
      </c>
      <c r="C215" s="6">
        <v>4</v>
      </c>
      <c r="D215" s="6" t="s">
        <v>988</v>
      </c>
      <c r="E215" s="6" t="s">
        <v>952</v>
      </c>
      <c r="F215" s="28"/>
      <c r="G215" s="28"/>
      <c r="H215" s="28"/>
      <c r="I215" s="7" t="s">
        <v>953</v>
      </c>
      <c r="J215" s="28"/>
      <c r="K215" s="7">
        <v>18</v>
      </c>
      <c r="L215" s="8" t="s">
        <v>989</v>
      </c>
      <c r="M215" s="9" t="s">
        <v>60</v>
      </c>
      <c r="N215" s="9" t="s">
        <v>52</v>
      </c>
      <c r="O215" s="9" t="s">
        <v>53</v>
      </c>
      <c r="P215" s="10" t="s">
        <v>39</v>
      </c>
      <c r="Q215" s="9">
        <v>2015</v>
      </c>
      <c r="R215" s="9" t="s">
        <v>990</v>
      </c>
      <c r="S215" s="9" t="s">
        <v>990</v>
      </c>
      <c r="T215" s="9">
        <v>246</v>
      </c>
      <c r="U215" s="11">
        <v>0.70290000000000008</v>
      </c>
      <c r="V215" s="9" t="s">
        <v>991</v>
      </c>
      <c r="W215" s="9" t="s">
        <v>991</v>
      </c>
      <c r="X215" s="12" t="s">
        <v>987</v>
      </c>
      <c r="Y215" s="13"/>
      <c r="Z215" s="13"/>
      <c r="AA215" s="13"/>
      <c r="AB215" s="14" t="str">
        <f t="shared" si="24"/>
        <v xml:space="preserve"> </v>
      </c>
      <c r="AC215" s="14" t="str">
        <f t="shared" si="25"/>
        <v xml:space="preserve"> </v>
      </c>
    </row>
    <row r="216" spans="1:29" ht="45" x14ac:dyDescent="0.2">
      <c r="A216" s="6">
        <v>1019</v>
      </c>
      <c r="B216" s="6" t="s">
        <v>96</v>
      </c>
      <c r="C216" s="6">
        <v>4</v>
      </c>
      <c r="D216" s="6" t="s">
        <v>992</v>
      </c>
      <c r="E216" s="6" t="s">
        <v>952</v>
      </c>
      <c r="F216" s="28"/>
      <c r="G216" s="28"/>
      <c r="H216" s="28"/>
      <c r="I216" s="7" t="s">
        <v>953</v>
      </c>
      <c r="J216" s="28"/>
      <c r="K216" s="7">
        <v>18</v>
      </c>
      <c r="L216" s="8" t="s">
        <v>993</v>
      </c>
      <c r="M216" s="9" t="s">
        <v>60</v>
      </c>
      <c r="N216" s="9" t="s">
        <v>52</v>
      </c>
      <c r="O216" s="9" t="s">
        <v>53</v>
      </c>
      <c r="P216" s="10" t="s">
        <v>39</v>
      </c>
      <c r="Q216" s="9">
        <v>2015</v>
      </c>
      <c r="R216" s="9">
        <v>1</v>
      </c>
      <c r="S216" s="9">
        <v>1</v>
      </c>
      <c r="T216" s="9">
        <v>0</v>
      </c>
      <c r="U216" s="11">
        <v>0</v>
      </c>
      <c r="V216" s="9" t="s">
        <v>994</v>
      </c>
      <c r="W216" s="9" t="s">
        <v>994</v>
      </c>
      <c r="X216" s="12" t="s">
        <v>995</v>
      </c>
      <c r="Y216" s="13"/>
      <c r="Z216" s="13"/>
      <c r="AA216" s="13"/>
      <c r="AB216" s="14" t="str">
        <f t="shared" si="24"/>
        <v xml:space="preserve"> </v>
      </c>
      <c r="AC216" s="14" t="str">
        <f t="shared" si="25"/>
        <v xml:space="preserve"> </v>
      </c>
    </row>
    <row r="217" spans="1:29" ht="101.25" x14ac:dyDescent="0.2">
      <c r="A217" s="6">
        <v>1019</v>
      </c>
      <c r="B217" s="6" t="s">
        <v>106</v>
      </c>
      <c r="C217" s="6">
        <v>4</v>
      </c>
      <c r="D217" s="6" t="s">
        <v>996</v>
      </c>
      <c r="E217" s="6" t="s">
        <v>952</v>
      </c>
      <c r="F217" s="28"/>
      <c r="G217" s="28"/>
      <c r="H217" s="28"/>
      <c r="I217" s="7" t="s">
        <v>953</v>
      </c>
      <c r="J217" s="28"/>
      <c r="K217" s="7">
        <v>18</v>
      </c>
      <c r="L217" s="8" t="s">
        <v>997</v>
      </c>
      <c r="M217" s="9" t="s">
        <v>51</v>
      </c>
      <c r="N217" s="9" t="s">
        <v>52</v>
      </c>
      <c r="O217" s="9" t="s">
        <v>53</v>
      </c>
      <c r="P217" s="10" t="s">
        <v>39</v>
      </c>
      <c r="Q217" s="9">
        <v>2015</v>
      </c>
      <c r="R217" s="9" t="s">
        <v>998</v>
      </c>
      <c r="S217" s="9" t="s">
        <v>998</v>
      </c>
      <c r="T217" s="9">
        <v>252.63</v>
      </c>
      <c r="U217" s="11">
        <v>16.841999999999999</v>
      </c>
      <c r="V217" s="9" t="s">
        <v>999</v>
      </c>
      <c r="W217" s="9" t="s">
        <v>999</v>
      </c>
      <c r="X217" s="12" t="s">
        <v>1000</v>
      </c>
      <c r="Y217" s="13"/>
      <c r="Z217" s="13"/>
      <c r="AA217" s="13"/>
      <c r="AB217" s="14" t="str">
        <f t="shared" si="24"/>
        <v xml:space="preserve"> </v>
      </c>
      <c r="AC217" s="14" t="str">
        <f t="shared" si="25"/>
        <v xml:space="preserve"> </v>
      </c>
    </row>
    <row r="218" spans="1:29" ht="112.5" x14ac:dyDescent="0.2">
      <c r="A218" s="6">
        <v>1019</v>
      </c>
      <c r="B218" s="6" t="s">
        <v>114</v>
      </c>
      <c r="C218" s="6">
        <v>4</v>
      </c>
      <c r="D218" s="6" t="s">
        <v>1001</v>
      </c>
      <c r="E218" s="6" t="s">
        <v>952</v>
      </c>
      <c r="F218" s="28"/>
      <c r="G218" s="28"/>
      <c r="H218" s="28"/>
      <c r="I218" s="7" t="s">
        <v>953</v>
      </c>
      <c r="J218" s="28"/>
      <c r="K218" s="7">
        <v>18</v>
      </c>
      <c r="L218" s="8" t="s">
        <v>1002</v>
      </c>
      <c r="M218" s="9" t="s">
        <v>60</v>
      </c>
      <c r="N218" s="9" t="s">
        <v>52</v>
      </c>
      <c r="O218" s="9" t="s">
        <v>53</v>
      </c>
      <c r="P218" s="10" t="s">
        <v>39</v>
      </c>
      <c r="Q218" s="9">
        <v>2015</v>
      </c>
      <c r="R218" s="9" t="s">
        <v>1003</v>
      </c>
      <c r="S218" s="9" t="s">
        <v>1003</v>
      </c>
      <c r="T218" s="9">
        <v>1096</v>
      </c>
      <c r="U218" s="11">
        <v>0.74860000000000004</v>
      </c>
      <c r="V218" s="9" t="s">
        <v>1004</v>
      </c>
      <c r="W218" s="9" t="s">
        <v>1004</v>
      </c>
      <c r="X218" s="12" t="s">
        <v>1005</v>
      </c>
      <c r="Y218" s="13"/>
      <c r="Z218" s="13"/>
      <c r="AA218" s="13"/>
      <c r="AB218" s="14" t="str">
        <f t="shared" si="24"/>
        <v xml:space="preserve"> </v>
      </c>
      <c r="AC218" s="14" t="str">
        <f t="shared" si="25"/>
        <v xml:space="preserve"> </v>
      </c>
    </row>
    <row r="219" spans="1:29" ht="78.75" x14ac:dyDescent="0.2">
      <c r="A219" s="6">
        <v>1019</v>
      </c>
      <c r="B219" s="6" t="s">
        <v>119</v>
      </c>
      <c r="C219" s="6">
        <v>4</v>
      </c>
      <c r="D219" s="6" t="s">
        <v>1006</v>
      </c>
      <c r="E219" s="6" t="s">
        <v>952</v>
      </c>
      <c r="F219" s="28"/>
      <c r="G219" s="28"/>
      <c r="H219" s="28"/>
      <c r="I219" s="7" t="s">
        <v>953</v>
      </c>
      <c r="J219" s="28"/>
      <c r="K219" s="7">
        <v>18</v>
      </c>
      <c r="L219" s="8" t="s">
        <v>1007</v>
      </c>
      <c r="M219" s="9" t="s">
        <v>36</v>
      </c>
      <c r="N219" s="9" t="s">
        <v>52</v>
      </c>
      <c r="O219" s="9" t="s">
        <v>53</v>
      </c>
      <c r="P219" s="10" t="s">
        <v>39</v>
      </c>
      <c r="Q219" s="9">
        <v>2015</v>
      </c>
      <c r="R219" s="9" t="s">
        <v>1008</v>
      </c>
      <c r="S219" s="9" t="s">
        <v>1008</v>
      </c>
      <c r="T219" s="9">
        <v>4</v>
      </c>
      <c r="U219" s="11">
        <v>0.39899999999999997</v>
      </c>
      <c r="V219" s="9" t="s">
        <v>1009</v>
      </c>
      <c r="W219" s="9" t="s">
        <v>1009</v>
      </c>
      <c r="X219" s="12" t="s">
        <v>1010</v>
      </c>
      <c r="Y219" s="13"/>
      <c r="Z219" s="13"/>
      <c r="AA219" s="13"/>
      <c r="AB219" s="14" t="str">
        <f t="shared" si="24"/>
        <v xml:space="preserve"> </v>
      </c>
      <c r="AC219" s="14" t="str">
        <f t="shared" si="25"/>
        <v xml:space="preserve"> </v>
      </c>
    </row>
    <row r="220" spans="1:29" ht="56.25" x14ac:dyDescent="0.2">
      <c r="A220" s="33">
        <v>1019</v>
      </c>
      <c r="B220" s="33" t="s">
        <v>247</v>
      </c>
      <c r="C220" s="33">
        <v>4</v>
      </c>
      <c r="D220" s="33" t="s">
        <v>1011</v>
      </c>
      <c r="E220" s="33" t="s">
        <v>952</v>
      </c>
      <c r="F220" s="28"/>
      <c r="G220" s="28"/>
      <c r="H220" s="28"/>
      <c r="I220" s="33" t="s">
        <v>953</v>
      </c>
      <c r="J220" s="28"/>
      <c r="K220" s="33">
        <v>18</v>
      </c>
      <c r="L220" s="33" t="s">
        <v>1012</v>
      </c>
      <c r="M220" s="33" t="s">
        <v>60</v>
      </c>
      <c r="N220" s="33" t="s">
        <v>52</v>
      </c>
      <c r="O220" s="33" t="s">
        <v>53</v>
      </c>
      <c r="P220" s="33" t="s">
        <v>39</v>
      </c>
      <c r="Q220" s="33">
        <v>2015</v>
      </c>
      <c r="R220" s="33" t="s">
        <v>1013</v>
      </c>
      <c r="S220" s="33" t="s">
        <v>1013</v>
      </c>
      <c r="T220" s="33">
        <v>0</v>
      </c>
      <c r="U220" s="33">
        <v>0</v>
      </c>
      <c r="V220" s="33" t="s">
        <v>1014</v>
      </c>
      <c r="W220" s="33" t="s">
        <v>1014</v>
      </c>
      <c r="X220" s="33" t="s">
        <v>1015</v>
      </c>
      <c r="Y220" s="34"/>
      <c r="Z220" s="34"/>
      <c r="AA220" s="34"/>
      <c r="AB220" s="14" t="str">
        <f t="shared" si="24"/>
        <v xml:space="preserve"> </v>
      </c>
      <c r="AC220" s="14" t="str">
        <f t="shared" si="25"/>
        <v xml:space="preserve"> </v>
      </c>
    </row>
    <row r="221" spans="1:29" x14ac:dyDescent="0.2">
      <c r="A221" s="30"/>
      <c r="B221" s="30"/>
      <c r="C221" s="30"/>
      <c r="D221" s="30"/>
      <c r="E221" s="30"/>
      <c r="F221" s="28"/>
      <c r="G221" s="28"/>
      <c r="H221" s="28"/>
      <c r="I221" s="30"/>
      <c r="J221" s="28"/>
      <c r="K221" s="30"/>
      <c r="L221" s="30"/>
      <c r="M221" s="30"/>
      <c r="N221" s="30"/>
      <c r="O221" s="30"/>
      <c r="P221" s="30"/>
      <c r="Q221" s="30"/>
      <c r="R221" s="30"/>
      <c r="S221" s="30"/>
      <c r="T221" s="30"/>
      <c r="U221" s="30"/>
      <c r="V221" s="30"/>
      <c r="W221" s="30"/>
      <c r="X221" s="30"/>
      <c r="Y221" s="31"/>
      <c r="Z221" s="31"/>
      <c r="AA221" s="31"/>
      <c r="AB221" s="32"/>
      <c r="AC221" s="32"/>
    </row>
    <row r="222" spans="1:29" ht="90" x14ac:dyDescent="0.2">
      <c r="A222" s="6">
        <v>1021</v>
      </c>
      <c r="B222" s="6" t="s">
        <v>31</v>
      </c>
      <c r="C222" s="6">
        <v>4</v>
      </c>
      <c r="D222" s="6" t="s">
        <v>1016</v>
      </c>
      <c r="E222" s="6" t="s">
        <v>1017</v>
      </c>
      <c r="F222" s="28"/>
      <c r="G222" s="28"/>
      <c r="H222" s="28"/>
      <c r="I222" s="7" t="s">
        <v>1018</v>
      </c>
      <c r="J222" s="28"/>
      <c r="K222" s="7">
        <v>20</v>
      </c>
      <c r="L222" s="8" t="s">
        <v>1019</v>
      </c>
      <c r="M222" s="9" t="s">
        <v>60</v>
      </c>
      <c r="N222" s="9" t="s">
        <v>37</v>
      </c>
      <c r="O222" s="9" t="s">
        <v>53</v>
      </c>
      <c r="P222" s="10" t="s">
        <v>39</v>
      </c>
      <c r="Q222" s="9">
        <v>2015</v>
      </c>
      <c r="R222" s="9" t="s">
        <v>1020</v>
      </c>
      <c r="S222" s="9" t="s">
        <v>1020</v>
      </c>
      <c r="T222" s="9">
        <v>6</v>
      </c>
      <c r="U222" s="11">
        <v>1.5</v>
      </c>
      <c r="V222" s="9" t="s">
        <v>1021</v>
      </c>
      <c r="W222" s="9" t="s">
        <v>1021</v>
      </c>
      <c r="X222" s="12" t="s">
        <v>1022</v>
      </c>
      <c r="Y222" s="13">
        <v>1422450</v>
      </c>
      <c r="Z222" s="13">
        <v>1222450</v>
      </c>
      <c r="AA222" s="13">
        <v>809854.37</v>
      </c>
      <c r="AB222" s="14">
        <f t="shared" ref="AB222:AB231" si="26">IF(AND(AA222&gt;0,Y222&gt;0),AA222/Y222," ")</f>
        <v>0.56933767091989174</v>
      </c>
      <c r="AC222" s="14">
        <f t="shared" ref="AC222:AC231" si="27">IF(AND(AA222&gt;0,Z222&gt;0),AA222/Z222," ")</f>
        <v>0.66248465785921717</v>
      </c>
    </row>
    <row r="223" spans="1:29" ht="90" x14ac:dyDescent="0.2">
      <c r="A223" s="6">
        <v>1021</v>
      </c>
      <c r="B223" s="6" t="s">
        <v>43</v>
      </c>
      <c r="C223" s="6">
        <v>4</v>
      </c>
      <c r="D223" s="6" t="s">
        <v>1023</v>
      </c>
      <c r="E223" s="6" t="s">
        <v>1017</v>
      </c>
      <c r="F223" s="28"/>
      <c r="G223" s="28"/>
      <c r="H223" s="28"/>
      <c r="I223" s="7" t="s">
        <v>1018</v>
      </c>
      <c r="J223" s="28"/>
      <c r="K223" s="7">
        <v>20</v>
      </c>
      <c r="L223" s="8" t="s">
        <v>1024</v>
      </c>
      <c r="M223" s="9" t="s">
        <v>51</v>
      </c>
      <c r="N223" s="9" t="s">
        <v>37</v>
      </c>
      <c r="O223" s="9" t="s">
        <v>53</v>
      </c>
      <c r="P223" s="10" t="s">
        <v>39</v>
      </c>
      <c r="Q223" s="9">
        <v>2015</v>
      </c>
      <c r="R223" s="9" t="s">
        <v>1020</v>
      </c>
      <c r="S223" s="9" t="s">
        <v>1020</v>
      </c>
      <c r="T223" s="9">
        <v>2.74</v>
      </c>
      <c r="U223" s="11">
        <v>0.68500000000000005</v>
      </c>
      <c r="V223" s="9" t="s">
        <v>1025</v>
      </c>
      <c r="W223" s="9" t="s">
        <v>1025</v>
      </c>
      <c r="X223" s="12" t="s">
        <v>1026</v>
      </c>
      <c r="Y223" s="13"/>
      <c r="Z223" s="13"/>
      <c r="AA223" s="13"/>
      <c r="AB223" s="14" t="str">
        <f t="shared" si="26"/>
        <v xml:space="preserve"> </v>
      </c>
      <c r="AC223" s="14" t="str">
        <f t="shared" si="27"/>
        <v xml:space="preserve"> </v>
      </c>
    </row>
    <row r="224" spans="1:29" ht="45" x14ac:dyDescent="0.2">
      <c r="A224" s="6">
        <v>1021</v>
      </c>
      <c r="B224" s="6" t="s">
        <v>46</v>
      </c>
      <c r="C224" s="6">
        <v>4</v>
      </c>
      <c r="D224" s="6" t="s">
        <v>1027</v>
      </c>
      <c r="E224" s="6" t="s">
        <v>1017</v>
      </c>
      <c r="F224" s="28"/>
      <c r="G224" s="28"/>
      <c r="H224" s="28"/>
      <c r="I224" s="7" t="s">
        <v>1018</v>
      </c>
      <c r="J224" s="28"/>
      <c r="K224" s="7">
        <v>20</v>
      </c>
      <c r="L224" s="8" t="s">
        <v>1028</v>
      </c>
      <c r="M224" s="9" t="s">
        <v>60</v>
      </c>
      <c r="N224" s="9" t="s">
        <v>52</v>
      </c>
      <c r="O224" s="9" t="s">
        <v>53</v>
      </c>
      <c r="P224" s="10" t="s">
        <v>39</v>
      </c>
      <c r="Q224" s="9">
        <v>2015</v>
      </c>
      <c r="R224" s="9" t="s">
        <v>1029</v>
      </c>
      <c r="S224" s="9" t="s">
        <v>1029</v>
      </c>
      <c r="T224" s="9">
        <v>1037</v>
      </c>
      <c r="U224" s="11">
        <v>5.1849999999999996</v>
      </c>
      <c r="V224" s="9" t="s">
        <v>1030</v>
      </c>
      <c r="W224" s="9" t="s">
        <v>1030</v>
      </c>
      <c r="X224" s="12" t="s">
        <v>1031</v>
      </c>
      <c r="Y224" s="13"/>
      <c r="Z224" s="13"/>
      <c r="AA224" s="13"/>
      <c r="AB224" s="14" t="str">
        <f t="shared" si="26"/>
        <v xml:space="preserve"> </v>
      </c>
      <c r="AC224" s="14" t="str">
        <f t="shared" si="27"/>
        <v xml:space="preserve"> </v>
      </c>
    </row>
    <row r="225" spans="1:29" ht="90" x14ac:dyDescent="0.2">
      <c r="A225" s="6">
        <v>1021</v>
      </c>
      <c r="B225" s="6" t="s">
        <v>57</v>
      </c>
      <c r="C225" s="6">
        <v>4</v>
      </c>
      <c r="D225" s="6" t="s">
        <v>1032</v>
      </c>
      <c r="E225" s="6" t="s">
        <v>1017</v>
      </c>
      <c r="F225" s="28"/>
      <c r="G225" s="28"/>
      <c r="H225" s="28"/>
      <c r="I225" s="7" t="s">
        <v>1018</v>
      </c>
      <c r="J225" s="28"/>
      <c r="K225" s="7">
        <v>20</v>
      </c>
      <c r="L225" s="8" t="s">
        <v>1033</v>
      </c>
      <c r="M225" s="9">
        <v>0</v>
      </c>
      <c r="N225" s="9" t="s">
        <v>52</v>
      </c>
      <c r="O225" s="9" t="s">
        <v>53</v>
      </c>
      <c r="P225" s="10" t="s">
        <v>39</v>
      </c>
      <c r="Q225" s="9">
        <v>2015</v>
      </c>
      <c r="R225" s="9" t="s">
        <v>1034</v>
      </c>
      <c r="S225" s="9" t="s">
        <v>1034</v>
      </c>
      <c r="T225" s="9">
        <v>100</v>
      </c>
      <c r="U225" s="11">
        <v>2</v>
      </c>
      <c r="V225" s="9" t="s">
        <v>1030</v>
      </c>
      <c r="W225" s="9" t="s">
        <v>1030</v>
      </c>
      <c r="X225" s="12" t="s">
        <v>1031</v>
      </c>
      <c r="Y225" s="13"/>
      <c r="Z225" s="13"/>
      <c r="AA225" s="13"/>
      <c r="AB225" s="14" t="str">
        <f t="shared" si="26"/>
        <v xml:space="preserve"> </v>
      </c>
      <c r="AC225" s="14" t="str">
        <f t="shared" si="27"/>
        <v xml:space="preserve"> </v>
      </c>
    </row>
    <row r="226" spans="1:29" ht="45" x14ac:dyDescent="0.2">
      <c r="A226" s="6">
        <v>1021</v>
      </c>
      <c r="B226" s="6" t="s">
        <v>64</v>
      </c>
      <c r="C226" s="6">
        <v>4</v>
      </c>
      <c r="D226" s="6" t="s">
        <v>1035</v>
      </c>
      <c r="E226" s="6" t="s">
        <v>1017</v>
      </c>
      <c r="F226" s="28"/>
      <c r="G226" s="28"/>
      <c r="H226" s="28"/>
      <c r="I226" s="7" t="s">
        <v>1018</v>
      </c>
      <c r="J226" s="28"/>
      <c r="K226" s="7">
        <v>20</v>
      </c>
      <c r="L226" s="8" t="s">
        <v>1036</v>
      </c>
      <c r="M226" s="9" t="s">
        <v>60</v>
      </c>
      <c r="N226" s="9" t="s">
        <v>52</v>
      </c>
      <c r="O226" s="9" t="s">
        <v>53</v>
      </c>
      <c r="P226" s="10" t="s">
        <v>39</v>
      </c>
      <c r="Q226" s="9">
        <v>2015</v>
      </c>
      <c r="R226" s="9" t="s">
        <v>1037</v>
      </c>
      <c r="S226" s="9" t="s">
        <v>1037</v>
      </c>
      <c r="T226" s="9">
        <v>0</v>
      </c>
      <c r="U226" s="11">
        <v>0</v>
      </c>
      <c r="V226" s="9" t="s">
        <v>1038</v>
      </c>
      <c r="W226" s="9" t="s">
        <v>1038</v>
      </c>
      <c r="X226" s="12" t="s">
        <v>1039</v>
      </c>
      <c r="Y226" s="13"/>
      <c r="Z226" s="13"/>
      <c r="AA226" s="13"/>
      <c r="AB226" s="14" t="str">
        <f t="shared" si="26"/>
        <v xml:space="preserve"> </v>
      </c>
      <c r="AC226" s="14" t="str">
        <f t="shared" si="27"/>
        <v xml:space="preserve"> </v>
      </c>
    </row>
    <row r="227" spans="1:29" ht="90" x14ac:dyDescent="0.2">
      <c r="A227" s="6">
        <v>1021</v>
      </c>
      <c r="B227" s="6" t="s">
        <v>79</v>
      </c>
      <c r="C227" s="6">
        <v>4</v>
      </c>
      <c r="D227" s="6" t="s">
        <v>1040</v>
      </c>
      <c r="E227" s="6" t="s">
        <v>1017</v>
      </c>
      <c r="F227" s="28"/>
      <c r="G227" s="28"/>
      <c r="H227" s="28"/>
      <c r="I227" s="7" t="s">
        <v>1018</v>
      </c>
      <c r="J227" s="28"/>
      <c r="K227" s="7">
        <v>20</v>
      </c>
      <c r="L227" s="8" t="s">
        <v>1041</v>
      </c>
      <c r="M227" s="9" t="s">
        <v>36</v>
      </c>
      <c r="N227" s="9" t="s">
        <v>52</v>
      </c>
      <c r="O227" s="9" t="s">
        <v>53</v>
      </c>
      <c r="P227" s="10" t="s">
        <v>39</v>
      </c>
      <c r="Q227" s="9">
        <v>2015</v>
      </c>
      <c r="R227" s="9" t="s">
        <v>1042</v>
      </c>
      <c r="S227" s="9" t="s">
        <v>1042</v>
      </c>
      <c r="T227" s="9">
        <v>0</v>
      </c>
      <c r="U227" s="11">
        <v>0</v>
      </c>
      <c r="V227" s="9" t="s">
        <v>1043</v>
      </c>
      <c r="W227" s="9" t="s">
        <v>1043</v>
      </c>
      <c r="X227" s="12" t="s">
        <v>1044</v>
      </c>
      <c r="Y227" s="13"/>
      <c r="Z227" s="13"/>
      <c r="AA227" s="13"/>
      <c r="AB227" s="14" t="str">
        <f t="shared" si="26"/>
        <v xml:space="preserve"> </v>
      </c>
      <c r="AC227" s="14" t="str">
        <f t="shared" si="27"/>
        <v xml:space="preserve"> </v>
      </c>
    </row>
    <row r="228" spans="1:29" ht="67.5" x14ac:dyDescent="0.2">
      <c r="A228" s="6">
        <v>1021</v>
      </c>
      <c r="B228" s="6" t="s">
        <v>86</v>
      </c>
      <c r="C228" s="6">
        <v>4</v>
      </c>
      <c r="D228" s="6" t="s">
        <v>1045</v>
      </c>
      <c r="E228" s="6" t="s">
        <v>1017</v>
      </c>
      <c r="F228" s="28"/>
      <c r="G228" s="28"/>
      <c r="H228" s="28"/>
      <c r="I228" s="7" t="s">
        <v>1018</v>
      </c>
      <c r="J228" s="28"/>
      <c r="K228" s="7">
        <v>20</v>
      </c>
      <c r="L228" s="8" t="s">
        <v>1046</v>
      </c>
      <c r="M228" s="9" t="s">
        <v>36</v>
      </c>
      <c r="N228" s="9" t="s">
        <v>52</v>
      </c>
      <c r="O228" s="9" t="s">
        <v>53</v>
      </c>
      <c r="P228" s="10" t="s">
        <v>39</v>
      </c>
      <c r="Q228" s="9">
        <v>2015</v>
      </c>
      <c r="R228" s="9" t="s">
        <v>1047</v>
      </c>
      <c r="S228" s="9" t="s">
        <v>1047</v>
      </c>
      <c r="T228" s="9">
        <v>0</v>
      </c>
      <c r="U228" s="11">
        <v>0</v>
      </c>
      <c r="V228" s="9" t="s">
        <v>1048</v>
      </c>
      <c r="W228" s="9" t="s">
        <v>1048</v>
      </c>
      <c r="X228" s="12" t="s">
        <v>1049</v>
      </c>
      <c r="Y228" s="13"/>
      <c r="Z228" s="13"/>
      <c r="AA228" s="13"/>
      <c r="AB228" s="14" t="str">
        <f t="shared" si="26"/>
        <v xml:space="preserve"> </v>
      </c>
      <c r="AC228" s="14" t="str">
        <f t="shared" si="27"/>
        <v xml:space="preserve"> </v>
      </c>
    </row>
    <row r="229" spans="1:29" ht="45" x14ac:dyDescent="0.2">
      <c r="A229" s="6">
        <v>1021</v>
      </c>
      <c r="B229" s="6" t="s">
        <v>91</v>
      </c>
      <c r="C229" s="6">
        <v>4</v>
      </c>
      <c r="D229" s="6" t="s">
        <v>1050</v>
      </c>
      <c r="E229" s="6" t="s">
        <v>1017</v>
      </c>
      <c r="F229" s="28"/>
      <c r="G229" s="28"/>
      <c r="H229" s="28"/>
      <c r="I229" s="7" t="s">
        <v>1018</v>
      </c>
      <c r="J229" s="28"/>
      <c r="K229" s="7">
        <v>20</v>
      </c>
      <c r="L229" s="8" t="s">
        <v>1051</v>
      </c>
      <c r="M229" s="9" t="s">
        <v>60</v>
      </c>
      <c r="N229" s="9" t="s">
        <v>52</v>
      </c>
      <c r="O229" s="9" t="s">
        <v>53</v>
      </c>
      <c r="P229" s="10" t="s">
        <v>39</v>
      </c>
      <c r="Q229" s="9">
        <v>2015</v>
      </c>
      <c r="R229" s="9" t="s">
        <v>1052</v>
      </c>
      <c r="S229" s="9" t="s">
        <v>1052</v>
      </c>
      <c r="T229" s="9">
        <v>0</v>
      </c>
      <c r="U229" s="11">
        <v>0</v>
      </c>
      <c r="V229" s="9" t="s">
        <v>1053</v>
      </c>
      <c r="W229" s="9" t="s">
        <v>1053</v>
      </c>
      <c r="X229" s="12" t="s">
        <v>1054</v>
      </c>
      <c r="Y229" s="13"/>
      <c r="Z229" s="13"/>
      <c r="AA229" s="13"/>
      <c r="AB229" s="14" t="str">
        <f t="shared" si="26"/>
        <v xml:space="preserve"> </v>
      </c>
      <c r="AC229" s="14" t="str">
        <f t="shared" si="27"/>
        <v xml:space="preserve"> </v>
      </c>
    </row>
    <row r="230" spans="1:29" ht="33.75" x14ac:dyDescent="0.2">
      <c r="A230" s="6">
        <v>1021</v>
      </c>
      <c r="B230" s="6" t="s">
        <v>106</v>
      </c>
      <c r="C230" s="6">
        <v>4</v>
      </c>
      <c r="D230" s="6" t="s">
        <v>1055</v>
      </c>
      <c r="E230" s="6" t="s">
        <v>1017</v>
      </c>
      <c r="F230" s="28"/>
      <c r="G230" s="28"/>
      <c r="H230" s="28"/>
      <c r="I230" s="7" t="s">
        <v>1018</v>
      </c>
      <c r="J230" s="28"/>
      <c r="K230" s="7">
        <v>20</v>
      </c>
      <c r="L230" s="8" t="s">
        <v>1056</v>
      </c>
      <c r="M230" s="9" t="s">
        <v>60</v>
      </c>
      <c r="N230" s="9" t="s">
        <v>52</v>
      </c>
      <c r="O230" s="9" t="s">
        <v>53</v>
      </c>
      <c r="P230" s="10" t="s">
        <v>39</v>
      </c>
      <c r="Q230" s="9">
        <v>2015</v>
      </c>
      <c r="R230" s="9" t="s">
        <v>1057</v>
      </c>
      <c r="S230" s="9" t="s">
        <v>1057</v>
      </c>
      <c r="T230" s="9">
        <v>257</v>
      </c>
      <c r="U230" s="11">
        <v>0.64249999999999996</v>
      </c>
      <c r="V230" s="9" t="s">
        <v>1058</v>
      </c>
      <c r="W230" s="9" t="s">
        <v>1058</v>
      </c>
      <c r="X230" s="12" t="s">
        <v>1059</v>
      </c>
      <c r="Y230" s="13"/>
      <c r="Z230" s="13"/>
      <c r="AA230" s="13"/>
      <c r="AB230" s="14" t="str">
        <f t="shared" si="26"/>
        <v xml:space="preserve"> </v>
      </c>
      <c r="AC230" s="14" t="str">
        <f t="shared" si="27"/>
        <v xml:space="preserve"> </v>
      </c>
    </row>
    <row r="231" spans="1:29" ht="45" x14ac:dyDescent="0.2">
      <c r="A231" s="6">
        <v>1021</v>
      </c>
      <c r="B231" s="6" t="s">
        <v>114</v>
      </c>
      <c r="C231" s="6">
        <v>4</v>
      </c>
      <c r="D231" s="6" t="s">
        <v>1060</v>
      </c>
      <c r="E231" s="6" t="s">
        <v>1017</v>
      </c>
      <c r="F231" s="28"/>
      <c r="G231" s="28"/>
      <c r="H231" s="28"/>
      <c r="I231" s="7" t="s">
        <v>1018</v>
      </c>
      <c r="J231" s="28"/>
      <c r="K231" s="7">
        <v>20</v>
      </c>
      <c r="L231" s="8" t="s">
        <v>1061</v>
      </c>
      <c r="M231" s="9" t="s">
        <v>36</v>
      </c>
      <c r="N231" s="9" t="s">
        <v>52</v>
      </c>
      <c r="O231" s="9" t="s">
        <v>53</v>
      </c>
      <c r="P231" s="10" t="s">
        <v>39</v>
      </c>
      <c r="Q231" s="9">
        <v>2015</v>
      </c>
      <c r="R231" s="9" t="s">
        <v>1062</v>
      </c>
      <c r="S231" s="9" t="s">
        <v>1062</v>
      </c>
      <c r="T231" s="9" t="s">
        <v>162</v>
      </c>
      <c r="U231" s="11" t="e">
        <v>#VALUE!</v>
      </c>
      <c r="V231" s="9" t="s">
        <v>1058</v>
      </c>
      <c r="W231" s="9" t="s">
        <v>1058</v>
      </c>
      <c r="X231" s="12" t="s">
        <v>1063</v>
      </c>
      <c r="Y231" s="13"/>
      <c r="Z231" s="13"/>
      <c r="AA231" s="13"/>
      <c r="AB231" s="14" t="str">
        <f t="shared" si="26"/>
        <v xml:space="preserve"> </v>
      </c>
      <c r="AC231" s="14" t="str">
        <f t="shared" si="27"/>
        <v xml:space="preserve"> </v>
      </c>
    </row>
    <row r="232" spans="1:29" x14ac:dyDescent="0.2">
      <c r="A232" s="30"/>
      <c r="B232" s="30"/>
      <c r="C232" s="30"/>
      <c r="D232" s="30"/>
      <c r="E232" s="30"/>
      <c r="F232" s="28"/>
      <c r="G232" s="28"/>
      <c r="H232" s="28"/>
      <c r="I232" s="30"/>
      <c r="J232" s="28"/>
      <c r="K232" s="30"/>
      <c r="L232" s="30"/>
      <c r="M232" s="30"/>
      <c r="N232" s="30"/>
      <c r="O232" s="30"/>
      <c r="P232" s="30"/>
      <c r="Q232" s="30"/>
      <c r="R232" s="30"/>
      <c r="S232" s="30"/>
      <c r="T232" s="30"/>
      <c r="U232" s="30"/>
      <c r="V232" s="30"/>
      <c r="W232" s="30"/>
      <c r="X232" s="30"/>
      <c r="Y232" s="31"/>
      <c r="Z232" s="31"/>
      <c r="AA232" s="31"/>
      <c r="AB232" s="32"/>
      <c r="AC232" s="32"/>
    </row>
    <row r="233" spans="1:29" ht="56.25" x14ac:dyDescent="0.2">
      <c r="A233" s="6">
        <v>1022</v>
      </c>
      <c r="B233" s="6" t="s">
        <v>31</v>
      </c>
      <c r="C233" s="6">
        <v>4</v>
      </c>
      <c r="D233" s="6" t="s">
        <v>1064</v>
      </c>
      <c r="E233" s="6" t="s">
        <v>952</v>
      </c>
      <c r="F233" s="28"/>
      <c r="G233" s="28"/>
      <c r="H233" s="28"/>
      <c r="I233" s="7" t="s">
        <v>1065</v>
      </c>
      <c r="J233" s="28"/>
      <c r="K233" s="7">
        <v>21</v>
      </c>
      <c r="L233" s="8" t="s">
        <v>1066</v>
      </c>
      <c r="M233" s="9" t="s">
        <v>36</v>
      </c>
      <c r="N233" s="9" t="s">
        <v>52</v>
      </c>
      <c r="O233" s="9" t="s">
        <v>53</v>
      </c>
      <c r="P233" s="10" t="s">
        <v>39</v>
      </c>
      <c r="Q233" s="9">
        <v>2015</v>
      </c>
      <c r="R233" s="9" t="s">
        <v>1067</v>
      </c>
      <c r="S233" s="9" t="s">
        <v>1067</v>
      </c>
      <c r="T233" s="9">
        <v>60</v>
      </c>
      <c r="U233" s="11">
        <v>1</v>
      </c>
      <c r="V233" s="9" t="s">
        <v>1068</v>
      </c>
      <c r="W233" s="9" t="s">
        <v>1068</v>
      </c>
      <c r="X233" s="12" t="s">
        <v>1069</v>
      </c>
      <c r="Y233" s="13">
        <v>1850522</v>
      </c>
      <c r="Z233" s="13">
        <v>1850522</v>
      </c>
      <c r="AA233" s="13">
        <v>1143768.6399999999</v>
      </c>
      <c r="AB233" s="14">
        <f t="shared" ref="AB233:AB242" si="28">IF(AND(AA233&gt;0,Y233&gt;0),AA233/Y233," ")</f>
        <v>0.6180789204343422</v>
      </c>
      <c r="AC233" s="14">
        <f t="shared" ref="AC233:AC242" si="29">IF(AND(AA233&gt;0,Z233&gt;0),AA233/Z233," ")</f>
        <v>0.6180789204343422</v>
      </c>
    </row>
    <row r="234" spans="1:29" ht="90" x14ac:dyDescent="0.2">
      <c r="A234" s="6">
        <v>1022</v>
      </c>
      <c r="B234" s="6" t="s">
        <v>43</v>
      </c>
      <c r="C234" s="6">
        <v>4</v>
      </c>
      <c r="D234" s="6" t="s">
        <v>1070</v>
      </c>
      <c r="E234" s="6" t="s">
        <v>952</v>
      </c>
      <c r="F234" s="28"/>
      <c r="G234" s="28"/>
      <c r="H234" s="28"/>
      <c r="I234" s="7" t="s">
        <v>1065</v>
      </c>
      <c r="J234" s="28"/>
      <c r="K234" s="7">
        <v>21</v>
      </c>
      <c r="L234" s="8" t="s">
        <v>1071</v>
      </c>
      <c r="M234" s="9" t="s">
        <v>36</v>
      </c>
      <c r="N234" s="9" t="s">
        <v>37</v>
      </c>
      <c r="O234" s="9" t="s">
        <v>53</v>
      </c>
      <c r="P234" s="10" t="s">
        <v>39</v>
      </c>
      <c r="Q234" s="9">
        <v>2015</v>
      </c>
      <c r="R234" s="9" t="s">
        <v>1072</v>
      </c>
      <c r="S234" s="9" t="s">
        <v>1072</v>
      </c>
      <c r="T234" s="9">
        <v>95.24</v>
      </c>
      <c r="U234" s="11">
        <v>0.95239999999999991</v>
      </c>
      <c r="V234" s="9" t="s">
        <v>1073</v>
      </c>
      <c r="W234" s="9" t="s">
        <v>1073</v>
      </c>
      <c r="X234" s="12" t="s">
        <v>1074</v>
      </c>
      <c r="Y234" s="13"/>
      <c r="Z234" s="13"/>
      <c r="AA234" s="13"/>
      <c r="AB234" s="14" t="str">
        <f t="shared" si="28"/>
        <v xml:space="preserve"> </v>
      </c>
      <c r="AC234" s="14" t="str">
        <f t="shared" si="29"/>
        <v xml:space="preserve"> </v>
      </c>
    </row>
    <row r="235" spans="1:29" ht="78.75" x14ac:dyDescent="0.2">
      <c r="A235" s="6">
        <v>1022</v>
      </c>
      <c r="B235" s="6" t="s">
        <v>46</v>
      </c>
      <c r="C235" s="6">
        <v>4</v>
      </c>
      <c r="D235" s="6" t="s">
        <v>1075</v>
      </c>
      <c r="E235" s="6" t="s">
        <v>952</v>
      </c>
      <c r="F235" s="28"/>
      <c r="G235" s="28"/>
      <c r="H235" s="28"/>
      <c r="I235" s="7" t="s">
        <v>1065</v>
      </c>
      <c r="J235" s="28"/>
      <c r="K235" s="7">
        <v>21</v>
      </c>
      <c r="L235" s="8" t="s">
        <v>1076</v>
      </c>
      <c r="M235" s="9" t="s">
        <v>51</v>
      </c>
      <c r="N235" s="9" t="s">
        <v>52</v>
      </c>
      <c r="O235" s="9" t="s">
        <v>53</v>
      </c>
      <c r="P235" s="10" t="s">
        <v>39</v>
      </c>
      <c r="Q235" s="9">
        <v>2015</v>
      </c>
      <c r="R235" s="9" t="s">
        <v>1077</v>
      </c>
      <c r="S235" s="9" t="s">
        <v>1077</v>
      </c>
      <c r="T235" s="9">
        <v>-22</v>
      </c>
      <c r="U235" s="11">
        <v>-2.2000000000000002</v>
      </c>
      <c r="V235" s="9" t="s">
        <v>1078</v>
      </c>
      <c r="W235" s="9" t="s">
        <v>1078</v>
      </c>
      <c r="X235" s="12" t="s">
        <v>1079</v>
      </c>
      <c r="Y235" s="13"/>
      <c r="Z235" s="13"/>
      <c r="AA235" s="13"/>
      <c r="AB235" s="14" t="str">
        <f t="shared" si="28"/>
        <v xml:space="preserve"> </v>
      </c>
      <c r="AC235" s="14" t="str">
        <f t="shared" si="29"/>
        <v xml:space="preserve"> </v>
      </c>
    </row>
    <row r="236" spans="1:29" ht="56.25" x14ac:dyDescent="0.2">
      <c r="A236" s="6">
        <v>1022</v>
      </c>
      <c r="B236" s="6" t="s">
        <v>57</v>
      </c>
      <c r="C236" s="6">
        <v>4</v>
      </c>
      <c r="D236" s="6" t="s">
        <v>1080</v>
      </c>
      <c r="E236" s="6" t="s">
        <v>952</v>
      </c>
      <c r="F236" s="28"/>
      <c r="G236" s="28"/>
      <c r="H236" s="28"/>
      <c r="I236" s="7" t="s">
        <v>1065</v>
      </c>
      <c r="J236" s="28"/>
      <c r="K236" s="7">
        <v>21</v>
      </c>
      <c r="L236" s="8" t="s">
        <v>1081</v>
      </c>
      <c r="M236" s="9">
        <v>0</v>
      </c>
      <c r="N236" s="9" t="s">
        <v>52</v>
      </c>
      <c r="O236" s="9" t="s">
        <v>53</v>
      </c>
      <c r="P236" s="10" t="s">
        <v>39</v>
      </c>
      <c r="Q236" s="9">
        <v>2015</v>
      </c>
      <c r="R236" s="9" t="s">
        <v>1082</v>
      </c>
      <c r="S236" s="9" t="s">
        <v>1082</v>
      </c>
      <c r="T236" s="9">
        <v>18</v>
      </c>
      <c r="U236" s="11">
        <v>0.9</v>
      </c>
      <c r="V236" s="9" t="s">
        <v>1083</v>
      </c>
      <c r="W236" s="9" t="s">
        <v>1083</v>
      </c>
      <c r="X236" s="12" t="s">
        <v>1084</v>
      </c>
      <c r="Y236" s="13"/>
      <c r="Z236" s="13"/>
      <c r="AA236" s="13"/>
      <c r="AB236" s="14" t="str">
        <f t="shared" si="28"/>
        <v xml:space="preserve"> </v>
      </c>
      <c r="AC236" s="14" t="str">
        <f t="shared" si="29"/>
        <v xml:space="preserve"> </v>
      </c>
    </row>
    <row r="237" spans="1:29" ht="45" x14ac:dyDescent="0.2">
      <c r="A237" s="6">
        <v>1022</v>
      </c>
      <c r="B237" s="6" t="s">
        <v>64</v>
      </c>
      <c r="C237" s="6">
        <v>4</v>
      </c>
      <c r="D237" s="6" t="s">
        <v>1085</v>
      </c>
      <c r="E237" s="6" t="s">
        <v>952</v>
      </c>
      <c r="F237" s="28"/>
      <c r="G237" s="28"/>
      <c r="H237" s="28"/>
      <c r="I237" s="7" t="s">
        <v>1065</v>
      </c>
      <c r="J237" s="28"/>
      <c r="K237" s="7">
        <v>21</v>
      </c>
      <c r="L237" s="8" t="s">
        <v>1086</v>
      </c>
      <c r="M237" s="9" t="s">
        <v>60</v>
      </c>
      <c r="N237" s="9" t="s">
        <v>52</v>
      </c>
      <c r="O237" s="9" t="s">
        <v>53</v>
      </c>
      <c r="P237" s="10" t="s">
        <v>39</v>
      </c>
      <c r="Q237" s="9">
        <v>2015</v>
      </c>
      <c r="R237" s="9" t="s">
        <v>1087</v>
      </c>
      <c r="S237" s="9" t="s">
        <v>1087</v>
      </c>
      <c r="T237" s="9">
        <v>14</v>
      </c>
      <c r="U237" s="11">
        <v>1.75</v>
      </c>
      <c r="V237" s="9" t="s">
        <v>1088</v>
      </c>
      <c r="W237" s="9" t="s">
        <v>1088</v>
      </c>
      <c r="X237" s="12" t="s">
        <v>1089</v>
      </c>
      <c r="Y237" s="13"/>
      <c r="Z237" s="13"/>
      <c r="AA237" s="13"/>
      <c r="AB237" s="14" t="str">
        <f t="shared" si="28"/>
        <v xml:space="preserve"> </v>
      </c>
      <c r="AC237" s="14" t="str">
        <f t="shared" si="29"/>
        <v xml:space="preserve"> </v>
      </c>
    </row>
    <row r="238" spans="1:29" ht="67.5" x14ac:dyDescent="0.2">
      <c r="A238" s="6">
        <v>1022</v>
      </c>
      <c r="B238" s="6" t="s">
        <v>70</v>
      </c>
      <c r="C238" s="6">
        <v>4</v>
      </c>
      <c r="D238" s="6" t="s">
        <v>1090</v>
      </c>
      <c r="E238" s="6" t="s">
        <v>952</v>
      </c>
      <c r="F238" s="28"/>
      <c r="G238" s="28"/>
      <c r="H238" s="28"/>
      <c r="I238" s="7" t="s">
        <v>1065</v>
      </c>
      <c r="J238" s="28"/>
      <c r="K238" s="7">
        <v>21</v>
      </c>
      <c r="L238" s="8" t="s">
        <v>1091</v>
      </c>
      <c r="M238" s="9" t="s">
        <v>60</v>
      </c>
      <c r="N238" s="9" t="s">
        <v>52</v>
      </c>
      <c r="O238" s="9" t="s">
        <v>53</v>
      </c>
      <c r="P238" s="10" t="s">
        <v>39</v>
      </c>
      <c r="Q238" s="9">
        <v>2015</v>
      </c>
      <c r="R238" s="9" t="s">
        <v>1092</v>
      </c>
      <c r="S238" s="9" t="s">
        <v>1092</v>
      </c>
      <c r="T238" s="9">
        <v>1</v>
      </c>
      <c r="U238" s="11">
        <v>0.5</v>
      </c>
      <c r="V238" s="9" t="s">
        <v>1093</v>
      </c>
      <c r="W238" s="9" t="s">
        <v>1093</v>
      </c>
      <c r="X238" s="12" t="s">
        <v>1094</v>
      </c>
      <c r="Y238" s="13"/>
      <c r="Z238" s="13"/>
      <c r="AA238" s="13"/>
      <c r="AB238" s="14" t="str">
        <f t="shared" si="28"/>
        <v xml:space="preserve"> </v>
      </c>
      <c r="AC238" s="14" t="str">
        <f t="shared" si="29"/>
        <v xml:space="preserve"> </v>
      </c>
    </row>
    <row r="239" spans="1:29" ht="67.5" x14ac:dyDescent="0.2">
      <c r="A239" s="6">
        <v>1022</v>
      </c>
      <c r="B239" s="6" t="s">
        <v>79</v>
      </c>
      <c r="C239" s="6">
        <v>4</v>
      </c>
      <c r="D239" s="6" t="s">
        <v>1095</v>
      </c>
      <c r="E239" s="6" t="s">
        <v>952</v>
      </c>
      <c r="F239" s="28"/>
      <c r="G239" s="28"/>
      <c r="H239" s="28"/>
      <c r="I239" s="7" t="s">
        <v>1065</v>
      </c>
      <c r="J239" s="28"/>
      <c r="K239" s="7">
        <v>21</v>
      </c>
      <c r="L239" s="8" t="s">
        <v>1096</v>
      </c>
      <c r="M239" s="9" t="s">
        <v>60</v>
      </c>
      <c r="N239" s="9" t="s">
        <v>52</v>
      </c>
      <c r="O239" s="9" t="s">
        <v>53</v>
      </c>
      <c r="P239" s="10" t="s">
        <v>39</v>
      </c>
      <c r="Q239" s="9">
        <v>2015</v>
      </c>
      <c r="R239" s="9" t="s">
        <v>1097</v>
      </c>
      <c r="S239" s="9" t="s">
        <v>1097</v>
      </c>
      <c r="T239" s="9">
        <v>140</v>
      </c>
      <c r="U239" s="11">
        <v>0.5</v>
      </c>
      <c r="V239" s="9" t="s">
        <v>1098</v>
      </c>
      <c r="W239" s="9" t="s">
        <v>1098</v>
      </c>
      <c r="X239" s="12" t="s">
        <v>1099</v>
      </c>
      <c r="Y239" s="13"/>
      <c r="Z239" s="13"/>
      <c r="AA239" s="13"/>
      <c r="AB239" s="14" t="str">
        <f t="shared" si="28"/>
        <v xml:space="preserve"> </v>
      </c>
      <c r="AC239" s="14" t="str">
        <f t="shared" si="29"/>
        <v xml:space="preserve"> </v>
      </c>
    </row>
    <row r="240" spans="1:29" ht="56.25" x14ac:dyDescent="0.2">
      <c r="A240" s="6">
        <v>1022</v>
      </c>
      <c r="B240" s="6" t="s">
        <v>86</v>
      </c>
      <c r="C240" s="6">
        <v>4</v>
      </c>
      <c r="D240" s="6" t="s">
        <v>1100</v>
      </c>
      <c r="E240" s="6" t="s">
        <v>952</v>
      </c>
      <c r="F240" s="28"/>
      <c r="G240" s="28"/>
      <c r="H240" s="28"/>
      <c r="I240" s="7" t="s">
        <v>1065</v>
      </c>
      <c r="J240" s="28"/>
      <c r="K240" s="7">
        <v>21</v>
      </c>
      <c r="L240" s="8" t="s">
        <v>1101</v>
      </c>
      <c r="M240" s="9" t="s">
        <v>60</v>
      </c>
      <c r="N240" s="9" t="s">
        <v>52</v>
      </c>
      <c r="O240" s="9" t="s">
        <v>53</v>
      </c>
      <c r="P240" s="10" t="s">
        <v>39</v>
      </c>
      <c r="Q240" s="9">
        <v>2015</v>
      </c>
      <c r="R240" s="9" t="s">
        <v>1102</v>
      </c>
      <c r="S240" s="9" t="s">
        <v>1102</v>
      </c>
      <c r="T240" s="9">
        <v>4</v>
      </c>
      <c r="U240" s="11">
        <v>0.66670000000000007</v>
      </c>
      <c r="V240" s="9" t="s">
        <v>1103</v>
      </c>
      <c r="W240" s="9" t="s">
        <v>1103</v>
      </c>
      <c r="X240" s="12" t="s">
        <v>1104</v>
      </c>
      <c r="Y240" s="13"/>
      <c r="Z240" s="13"/>
      <c r="AA240" s="13"/>
      <c r="AB240" s="14" t="str">
        <f t="shared" si="28"/>
        <v xml:space="preserve"> </v>
      </c>
      <c r="AC240" s="14" t="str">
        <f t="shared" si="29"/>
        <v xml:space="preserve"> </v>
      </c>
    </row>
    <row r="241" spans="1:29" ht="67.5" x14ac:dyDescent="0.2">
      <c r="A241" s="6">
        <v>1022</v>
      </c>
      <c r="B241" s="6" t="s">
        <v>91</v>
      </c>
      <c r="C241" s="6">
        <v>4</v>
      </c>
      <c r="D241" s="6" t="s">
        <v>1105</v>
      </c>
      <c r="E241" s="6" t="s">
        <v>952</v>
      </c>
      <c r="F241" s="28"/>
      <c r="G241" s="28"/>
      <c r="H241" s="28"/>
      <c r="I241" s="7" t="s">
        <v>1065</v>
      </c>
      <c r="J241" s="28"/>
      <c r="K241" s="7">
        <v>21</v>
      </c>
      <c r="L241" s="8" t="s">
        <v>1106</v>
      </c>
      <c r="M241" s="9" t="s">
        <v>60</v>
      </c>
      <c r="N241" s="9" t="s">
        <v>52</v>
      </c>
      <c r="O241" s="9" t="s">
        <v>53</v>
      </c>
      <c r="P241" s="10" t="s">
        <v>39</v>
      </c>
      <c r="Q241" s="9">
        <v>2015</v>
      </c>
      <c r="R241" s="9" t="s">
        <v>1107</v>
      </c>
      <c r="S241" s="9" t="s">
        <v>1107</v>
      </c>
      <c r="T241" s="9">
        <v>25</v>
      </c>
      <c r="U241" s="11">
        <v>0.625</v>
      </c>
      <c r="V241" s="9" t="s">
        <v>1108</v>
      </c>
      <c r="W241" s="9" t="s">
        <v>1108</v>
      </c>
      <c r="X241" s="12" t="s">
        <v>1109</v>
      </c>
      <c r="Y241" s="13"/>
      <c r="Z241" s="13"/>
      <c r="AA241" s="13"/>
      <c r="AB241" s="14" t="str">
        <f t="shared" si="28"/>
        <v xml:space="preserve"> </v>
      </c>
      <c r="AC241" s="14" t="str">
        <f t="shared" si="29"/>
        <v xml:space="preserve"> </v>
      </c>
    </row>
    <row r="242" spans="1:29" ht="56.25" x14ac:dyDescent="0.2">
      <c r="A242" s="6">
        <v>1022</v>
      </c>
      <c r="B242" s="6" t="s">
        <v>96</v>
      </c>
      <c r="C242" s="6">
        <v>4</v>
      </c>
      <c r="D242" s="6" t="s">
        <v>1110</v>
      </c>
      <c r="E242" s="6" t="s">
        <v>952</v>
      </c>
      <c r="F242" s="28"/>
      <c r="G242" s="28"/>
      <c r="H242" s="28"/>
      <c r="I242" s="7" t="s">
        <v>1065</v>
      </c>
      <c r="J242" s="28"/>
      <c r="K242" s="7">
        <v>21</v>
      </c>
      <c r="L242" s="8" t="s">
        <v>1111</v>
      </c>
      <c r="M242" s="9" t="s">
        <v>60</v>
      </c>
      <c r="N242" s="9" t="s">
        <v>52</v>
      </c>
      <c r="O242" s="9" t="s">
        <v>53</v>
      </c>
      <c r="P242" s="10" t="s">
        <v>39</v>
      </c>
      <c r="Q242" s="9">
        <v>2015</v>
      </c>
      <c r="R242" s="9" t="s">
        <v>1112</v>
      </c>
      <c r="S242" s="9" t="s">
        <v>1112</v>
      </c>
      <c r="T242" s="9">
        <v>57</v>
      </c>
      <c r="U242" s="11">
        <v>0.71250000000000002</v>
      </c>
      <c r="V242" s="9" t="s">
        <v>1113</v>
      </c>
      <c r="W242" s="9" t="s">
        <v>1113</v>
      </c>
      <c r="X242" s="12" t="s">
        <v>1114</v>
      </c>
      <c r="Y242" s="13"/>
      <c r="Z242" s="13"/>
      <c r="AA242" s="13"/>
      <c r="AB242" s="14" t="str">
        <f t="shared" si="28"/>
        <v xml:space="preserve"> </v>
      </c>
      <c r="AC242" s="14" t="str">
        <f t="shared" si="29"/>
        <v xml:space="preserve"> </v>
      </c>
    </row>
    <row r="243" spans="1:29" x14ac:dyDescent="0.2">
      <c r="A243" s="30"/>
      <c r="B243" s="30"/>
      <c r="C243" s="30"/>
      <c r="D243" s="30"/>
      <c r="E243" s="30"/>
      <c r="F243" s="28"/>
      <c r="G243" s="28"/>
      <c r="H243" s="28"/>
      <c r="I243" s="30"/>
      <c r="J243" s="28"/>
      <c r="K243" s="30"/>
      <c r="L243" s="30"/>
      <c r="M243" s="30"/>
      <c r="N243" s="30"/>
      <c r="O243" s="30"/>
      <c r="P243" s="30"/>
      <c r="Q243" s="30"/>
      <c r="R243" s="30"/>
      <c r="S243" s="30"/>
      <c r="T243" s="30"/>
      <c r="U243" s="30"/>
      <c r="V243" s="30"/>
      <c r="W243" s="30"/>
      <c r="X243" s="30"/>
      <c r="Y243" s="31"/>
      <c r="Z243" s="31"/>
      <c r="AA243" s="31"/>
      <c r="AB243" s="32"/>
      <c r="AC243" s="32"/>
    </row>
    <row r="244" spans="1:29" ht="123.75" x14ac:dyDescent="0.2">
      <c r="A244" s="6">
        <v>1024</v>
      </c>
      <c r="B244" s="6" t="s">
        <v>31</v>
      </c>
      <c r="C244" s="6">
        <v>4</v>
      </c>
      <c r="D244" s="6" t="s">
        <v>1115</v>
      </c>
      <c r="E244" s="6" t="s">
        <v>1116</v>
      </c>
      <c r="F244" s="28"/>
      <c r="G244" s="28"/>
      <c r="H244" s="28"/>
      <c r="I244" s="7" t="s">
        <v>1117</v>
      </c>
      <c r="J244" s="28"/>
      <c r="K244" s="7">
        <v>23</v>
      </c>
      <c r="L244" s="8" t="s">
        <v>726</v>
      </c>
      <c r="M244" s="9" t="s">
        <v>36</v>
      </c>
      <c r="N244" s="9" t="s">
        <v>52</v>
      </c>
      <c r="O244" s="9" t="s">
        <v>53</v>
      </c>
      <c r="P244" s="10" t="s">
        <v>39</v>
      </c>
      <c r="Q244" s="9">
        <v>2015</v>
      </c>
      <c r="R244" s="9" t="s">
        <v>1118</v>
      </c>
      <c r="S244" s="9" t="s">
        <v>1118</v>
      </c>
      <c r="T244" s="9">
        <v>0</v>
      </c>
      <c r="U244" s="11">
        <v>0</v>
      </c>
      <c r="V244" s="9" t="s">
        <v>1021</v>
      </c>
      <c r="W244" s="9" t="s">
        <v>1021</v>
      </c>
      <c r="X244" s="12" t="s">
        <v>1119</v>
      </c>
      <c r="Y244" s="13">
        <v>832608</v>
      </c>
      <c r="Z244" s="13">
        <v>832608</v>
      </c>
      <c r="AA244" s="13">
        <v>501479.95</v>
      </c>
      <c r="AB244" s="14">
        <f t="shared" ref="AB244:AB262" si="30">IF(AND(AA244&gt;0,Y244&gt;0),AA244/Y244," ")</f>
        <v>0.60230018207848113</v>
      </c>
      <c r="AC244" s="14">
        <f t="shared" ref="AC244:AC262" si="31">IF(AND(AA244&gt;0,Z244&gt;0),AA244/Z244," ")</f>
        <v>0.60230018207848113</v>
      </c>
    </row>
    <row r="245" spans="1:29" ht="112.5" x14ac:dyDescent="0.2">
      <c r="A245" s="6">
        <v>1024</v>
      </c>
      <c r="B245" s="6" t="s">
        <v>43</v>
      </c>
      <c r="C245" s="6">
        <v>4</v>
      </c>
      <c r="D245" s="6" t="s">
        <v>1120</v>
      </c>
      <c r="E245" s="6" t="s">
        <v>1116</v>
      </c>
      <c r="F245" s="28"/>
      <c r="G245" s="28"/>
      <c r="H245" s="28"/>
      <c r="I245" s="7" t="s">
        <v>1117</v>
      </c>
      <c r="J245" s="28"/>
      <c r="K245" s="7">
        <v>23</v>
      </c>
      <c r="L245" s="8" t="s">
        <v>1121</v>
      </c>
      <c r="M245" s="9" t="s">
        <v>51</v>
      </c>
      <c r="N245" s="9" t="s">
        <v>37</v>
      </c>
      <c r="O245" s="9" t="s">
        <v>53</v>
      </c>
      <c r="P245" s="10" t="s">
        <v>39</v>
      </c>
      <c r="Q245" s="9">
        <v>2015</v>
      </c>
      <c r="R245" s="9" t="s">
        <v>1122</v>
      </c>
      <c r="S245" s="9" t="s">
        <v>1122</v>
      </c>
      <c r="T245" s="9">
        <v>16.670000000000002</v>
      </c>
      <c r="U245" s="11">
        <v>1.3891999999999998</v>
      </c>
      <c r="V245" s="9" t="s">
        <v>1123</v>
      </c>
      <c r="W245" s="9" t="s">
        <v>1123</v>
      </c>
      <c r="X245" s="12" t="s">
        <v>1124</v>
      </c>
      <c r="Y245" s="13"/>
      <c r="Z245" s="13"/>
      <c r="AA245" s="13"/>
      <c r="AB245" s="14" t="str">
        <f t="shared" si="30"/>
        <v xml:space="preserve"> </v>
      </c>
      <c r="AC245" s="14" t="str">
        <f t="shared" si="31"/>
        <v xml:space="preserve"> </v>
      </c>
    </row>
    <row r="246" spans="1:29" ht="56.25" x14ac:dyDescent="0.2">
      <c r="A246" s="6">
        <v>1024</v>
      </c>
      <c r="B246" s="6" t="s">
        <v>46</v>
      </c>
      <c r="C246" s="6">
        <v>4</v>
      </c>
      <c r="D246" s="6" t="s">
        <v>1125</v>
      </c>
      <c r="E246" s="6" t="s">
        <v>1116</v>
      </c>
      <c r="F246" s="28"/>
      <c r="G246" s="28"/>
      <c r="H246" s="28"/>
      <c r="I246" s="7" t="s">
        <v>1117</v>
      </c>
      <c r="J246" s="28"/>
      <c r="K246" s="7">
        <v>23</v>
      </c>
      <c r="L246" s="8" t="s">
        <v>1126</v>
      </c>
      <c r="M246" s="9" t="s">
        <v>60</v>
      </c>
      <c r="N246" s="9" t="s">
        <v>52</v>
      </c>
      <c r="O246" s="9" t="s">
        <v>53</v>
      </c>
      <c r="P246" s="10" t="s">
        <v>1127</v>
      </c>
      <c r="Q246" s="9">
        <v>2015</v>
      </c>
      <c r="R246" s="9" t="s">
        <v>1128</v>
      </c>
      <c r="S246" s="9" t="s">
        <v>1128</v>
      </c>
      <c r="T246" s="9">
        <v>1</v>
      </c>
      <c r="U246" s="11">
        <v>1</v>
      </c>
      <c r="V246" s="9" t="s">
        <v>1129</v>
      </c>
      <c r="W246" s="9" t="s">
        <v>1129</v>
      </c>
      <c r="X246" s="12" t="s">
        <v>1130</v>
      </c>
      <c r="Y246" s="13"/>
      <c r="Z246" s="13"/>
      <c r="AA246" s="13"/>
      <c r="AB246" s="14" t="str">
        <f t="shared" si="30"/>
        <v xml:space="preserve"> </v>
      </c>
      <c r="AC246" s="14" t="str">
        <f t="shared" si="31"/>
        <v xml:space="preserve"> </v>
      </c>
    </row>
    <row r="247" spans="1:29" ht="45" x14ac:dyDescent="0.2">
      <c r="A247" s="6">
        <v>1024</v>
      </c>
      <c r="B247" s="6" t="s">
        <v>57</v>
      </c>
      <c r="C247" s="6">
        <v>4</v>
      </c>
      <c r="D247" s="6" t="s">
        <v>1131</v>
      </c>
      <c r="E247" s="6" t="s">
        <v>1116</v>
      </c>
      <c r="F247" s="28"/>
      <c r="G247" s="28"/>
      <c r="H247" s="28"/>
      <c r="I247" s="7" t="s">
        <v>1117</v>
      </c>
      <c r="J247" s="28"/>
      <c r="K247" s="7">
        <v>23</v>
      </c>
      <c r="L247" s="8" t="s">
        <v>1132</v>
      </c>
      <c r="M247" s="9">
        <v>0</v>
      </c>
      <c r="N247" s="9" t="s">
        <v>52</v>
      </c>
      <c r="O247" s="9" t="s">
        <v>53</v>
      </c>
      <c r="P247" s="10" t="s">
        <v>1127</v>
      </c>
      <c r="Q247" s="9">
        <v>2015</v>
      </c>
      <c r="R247" s="9" t="s">
        <v>1133</v>
      </c>
      <c r="S247" s="9" t="s">
        <v>1133</v>
      </c>
      <c r="T247" s="9">
        <v>1</v>
      </c>
      <c r="U247" s="11">
        <v>1</v>
      </c>
      <c r="V247" s="9" t="s">
        <v>1134</v>
      </c>
      <c r="W247" s="9" t="s">
        <v>1134</v>
      </c>
      <c r="X247" s="12" t="s">
        <v>1135</v>
      </c>
      <c r="Y247" s="13"/>
      <c r="Z247" s="13"/>
      <c r="AA247" s="13"/>
      <c r="AB247" s="14" t="str">
        <f t="shared" si="30"/>
        <v xml:space="preserve"> </v>
      </c>
      <c r="AC247" s="14" t="str">
        <f t="shared" si="31"/>
        <v xml:space="preserve"> </v>
      </c>
    </row>
    <row r="248" spans="1:29" ht="67.5" x14ac:dyDescent="0.2">
      <c r="A248" s="6">
        <v>1024</v>
      </c>
      <c r="B248" s="6" t="s">
        <v>64</v>
      </c>
      <c r="C248" s="6">
        <v>4</v>
      </c>
      <c r="D248" s="6" t="s">
        <v>1136</v>
      </c>
      <c r="E248" s="6" t="s">
        <v>1116</v>
      </c>
      <c r="F248" s="28"/>
      <c r="G248" s="28"/>
      <c r="H248" s="28"/>
      <c r="I248" s="7" t="s">
        <v>1117</v>
      </c>
      <c r="J248" s="28"/>
      <c r="K248" s="7">
        <v>23</v>
      </c>
      <c r="L248" s="8" t="s">
        <v>1137</v>
      </c>
      <c r="M248" s="9" t="s">
        <v>36</v>
      </c>
      <c r="N248" s="9" t="s">
        <v>52</v>
      </c>
      <c r="O248" s="9" t="s">
        <v>53</v>
      </c>
      <c r="P248" s="10" t="s">
        <v>1127</v>
      </c>
      <c r="Q248" s="9">
        <v>2015</v>
      </c>
      <c r="R248" s="9" t="s">
        <v>1138</v>
      </c>
      <c r="S248" s="9" t="s">
        <v>1138</v>
      </c>
      <c r="T248" s="9">
        <v>41.67</v>
      </c>
      <c r="U248" s="11">
        <v>3.4725000000000001</v>
      </c>
      <c r="V248" s="9" t="s">
        <v>1139</v>
      </c>
      <c r="W248" s="9" t="s">
        <v>1139</v>
      </c>
      <c r="X248" s="12" t="s">
        <v>1140</v>
      </c>
      <c r="Y248" s="13"/>
      <c r="Z248" s="13"/>
      <c r="AA248" s="13"/>
      <c r="AB248" s="14" t="str">
        <f t="shared" si="30"/>
        <v xml:space="preserve"> </v>
      </c>
      <c r="AC248" s="14" t="str">
        <f t="shared" si="31"/>
        <v xml:space="preserve"> </v>
      </c>
    </row>
    <row r="249" spans="1:29" ht="78.75" x14ac:dyDescent="0.2">
      <c r="A249" s="6">
        <v>1024</v>
      </c>
      <c r="B249" s="6" t="s">
        <v>70</v>
      </c>
      <c r="C249" s="6">
        <v>4</v>
      </c>
      <c r="D249" s="6" t="s">
        <v>1141</v>
      </c>
      <c r="E249" s="6" t="s">
        <v>1116</v>
      </c>
      <c r="F249" s="28"/>
      <c r="G249" s="28"/>
      <c r="H249" s="28"/>
      <c r="I249" s="7" t="s">
        <v>1117</v>
      </c>
      <c r="J249" s="28"/>
      <c r="K249" s="7">
        <v>23</v>
      </c>
      <c r="L249" s="8" t="s">
        <v>1142</v>
      </c>
      <c r="M249" s="9" t="s">
        <v>36</v>
      </c>
      <c r="N249" s="9" t="s">
        <v>52</v>
      </c>
      <c r="O249" s="9" t="s">
        <v>53</v>
      </c>
      <c r="P249" s="10" t="s">
        <v>1143</v>
      </c>
      <c r="Q249" s="9">
        <v>2015</v>
      </c>
      <c r="R249" s="9" t="s">
        <v>1144</v>
      </c>
      <c r="S249" s="9" t="s">
        <v>1144</v>
      </c>
      <c r="T249" s="9">
        <v>900</v>
      </c>
      <c r="U249" s="11">
        <v>9</v>
      </c>
      <c r="V249" s="9" t="s">
        <v>1145</v>
      </c>
      <c r="W249" s="9" t="s">
        <v>1145</v>
      </c>
      <c r="X249" s="12" t="s">
        <v>1146</v>
      </c>
      <c r="Y249" s="13"/>
      <c r="Z249" s="13"/>
      <c r="AA249" s="13"/>
      <c r="AB249" s="14" t="str">
        <f t="shared" si="30"/>
        <v xml:space="preserve"> </v>
      </c>
      <c r="AC249" s="14" t="str">
        <f t="shared" si="31"/>
        <v xml:space="preserve"> </v>
      </c>
    </row>
    <row r="250" spans="1:29" ht="78.75" x14ac:dyDescent="0.2">
      <c r="A250" s="6">
        <v>1024</v>
      </c>
      <c r="B250" s="6" t="s">
        <v>76</v>
      </c>
      <c r="C250" s="6">
        <v>4</v>
      </c>
      <c r="D250" s="6" t="s">
        <v>1146</v>
      </c>
      <c r="E250" s="6" t="s">
        <v>1116</v>
      </c>
      <c r="F250" s="28"/>
      <c r="G250" s="28"/>
      <c r="H250" s="28"/>
      <c r="I250" s="7" t="s">
        <v>1117</v>
      </c>
      <c r="J250" s="28"/>
      <c r="K250" s="7">
        <v>23</v>
      </c>
      <c r="L250" s="8" t="s">
        <v>1147</v>
      </c>
      <c r="M250" s="9" t="s">
        <v>36</v>
      </c>
      <c r="N250" s="9" t="s">
        <v>52</v>
      </c>
      <c r="O250" s="9" t="s">
        <v>53</v>
      </c>
      <c r="P250" s="10" t="s">
        <v>1143</v>
      </c>
      <c r="Q250" s="9">
        <v>2015</v>
      </c>
      <c r="R250" s="9" t="s">
        <v>1148</v>
      </c>
      <c r="S250" s="9" t="s">
        <v>1148</v>
      </c>
      <c r="T250" s="9">
        <v>55.56</v>
      </c>
      <c r="U250" s="11">
        <v>0.55559999999999998</v>
      </c>
      <c r="V250" s="9" t="s">
        <v>1149</v>
      </c>
      <c r="W250" s="9" t="s">
        <v>1149</v>
      </c>
      <c r="X250" s="12" t="s">
        <v>1150</v>
      </c>
      <c r="Y250" s="13"/>
      <c r="Z250" s="13"/>
      <c r="AA250" s="13"/>
      <c r="AB250" s="14" t="str">
        <f t="shared" si="30"/>
        <v xml:space="preserve"> </v>
      </c>
      <c r="AC250" s="14" t="str">
        <f t="shared" si="31"/>
        <v xml:space="preserve"> </v>
      </c>
    </row>
    <row r="251" spans="1:29" ht="78.75" x14ac:dyDescent="0.2">
      <c r="A251" s="6">
        <v>1024</v>
      </c>
      <c r="B251" s="6" t="s">
        <v>79</v>
      </c>
      <c r="C251" s="6">
        <v>4</v>
      </c>
      <c r="D251" s="6" t="s">
        <v>1151</v>
      </c>
      <c r="E251" s="6" t="s">
        <v>1116</v>
      </c>
      <c r="F251" s="28"/>
      <c r="G251" s="28"/>
      <c r="H251" s="28"/>
      <c r="I251" s="7" t="s">
        <v>1117</v>
      </c>
      <c r="J251" s="28"/>
      <c r="K251" s="7">
        <v>23</v>
      </c>
      <c r="L251" s="8" t="s">
        <v>1152</v>
      </c>
      <c r="M251" s="9" t="s">
        <v>36</v>
      </c>
      <c r="N251" s="9" t="s">
        <v>52</v>
      </c>
      <c r="O251" s="9" t="s">
        <v>53</v>
      </c>
      <c r="P251" s="10" t="s">
        <v>39</v>
      </c>
      <c r="Q251" s="9">
        <v>2015</v>
      </c>
      <c r="R251" s="9" t="s">
        <v>1153</v>
      </c>
      <c r="S251" s="9" t="s">
        <v>1153</v>
      </c>
      <c r="T251" s="9">
        <v>100</v>
      </c>
      <c r="U251" s="11">
        <v>1</v>
      </c>
      <c r="V251" s="9" t="s">
        <v>1154</v>
      </c>
      <c r="W251" s="9" t="s">
        <v>1154</v>
      </c>
      <c r="X251" s="12" t="s">
        <v>1155</v>
      </c>
      <c r="Y251" s="13"/>
      <c r="Z251" s="13"/>
      <c r="AA251" s="13"/>
      <c r="AB251" s="14" t="str">
        <f t="shared" si="30"/>
        <v xml:space="preserve"> </v>
      </c>
      <c r="AC251" s="14" t="str">
        <f t="shared" si="31"/>
        <v xml:space="preserve"> </v>
      </c>
    </row>
    <row r="252" spans="1:29" ht="78.75" x14ac:dyDescent="0.2">
      <c r="A252" s="6">
        <v>1024</v>
      </c>
      <c r="B252" s="6" t="s">
        <v>86</v>
      </c>
      <c r="C252" s="6">
        <v>4</v>
      </c>
      <c r="D252" s="6" t="s">
        <v>1156</v>
      </c>
      <c r="E252" s="6" t="s">
        <v>1116</v>
      </c>
      <c r="F252" s="28"/>
      <c r="G252" s="28"/>
      <c r="H252" s="28"/>
      <c r="I252" s="7" t="s">
        <v>1117</v>
      </c>
      <c r="J252" s="28"/>
      <c r="K252" s="7">
        <v>23</v>
      </c>
      <c r="L252" s="8" t="s">
        <v>1157</v>
      </c>
      <c r="M252" s="9" t="s">
        <v>60</v>
      </c>
      <c r="N252" s="9" t="s">
        <v>52</v>
      </c>
      <c r="O252" s="9" t="s">
        <v>53</v>
      </c>
      <c r="P252" s="10" t="s">
        <v>1158</v>
      </c>
      <c r="Q252" s="9">
        <v>2015</v>
      </c>
      <c r="R252" s="9" t="s">
        <v>1159</v>
      </c>
      <c r="S252" s="9" t="s">
        <v>1159</v>
      </c>
      <c r="T252" s="9">
        <v>1</v>
      </c>
      <c r="U252" s="11">
        <v>1</v>
      </c>
      <c r="V252" s="9" t="s">
        <v>1155</v>
      </c>
      <c r="W252" s="9" t="s">
        <v>1155</v>
      </c>
      <c r="X252" s="12" t="s">
        <v>1160</v>
      </c>
      <c r="Y252" s="13"/>
      <c r="Z252" s="13"/>
      <c r="AA252" s="13"/>
      <c r="AB252" s="14" t="str">
        <f t="shared" si="30"/>
        <v xml:space="preserve"> </v>
      </c>
      <c r="AC252" s="14" t="str">
        <f t="shared" si="31"/>
        <v xml:space="preserve"> </v>
      </c>
    </row>
    <row r="253" spans="1:29" ht="78.75" x14ac:dyDescent="0.2">
      <c r="A253" s="6">
        <v>1024</v>
      </c>
      <c r="B253" s="6" t="s">
        <v>106</v>
      </c>
      <c r="C253" s="6">
        <v>4</v>
      </c>
      <c r="D253" s="6" t="s">
        <v>1161</v>
      </c>
      <c r="E253" s="6" t="s">
        <v>1116</v>
      </c>
      <c r="F253" s="28"/>
      <c r="G253" s="28"/>
      <c r="H253" s="28"/>
      <c r="I253" s="7" t="s">
        <v>1117</v>
      </c>
      <c r="J253" s="28"/>
      <c r="K253" s="7">
        <v>23</v>
      </c>
      <c r="L253" s="8" t="s">
        <v>1162</v>
      </c>
      <c r="M253" s="9" t="s">
        <v>36</v>
      </c>
      <c r="N253" s="9" t="s">
        <v>52</v>
      </c>
      <c r="O253" s="9" t="s">
        <v>53</v>
      </c>
      <c r="P253" s="10" t="s">
        <v>1127</v>
      </c>
      <c r="Q253" s="9">
        <v>2015</v>
      </c>
      <c r="R253" s="9" t="s">
        <v>1163</v>
      </c>
      <c r="S253" s="9" t="s">
        <v>1163</v>
      </c>
      <c r="T253" s="9" t="s">
        <v>417</v>
      </c>
      <c r="U253" s="11" t="e">
        <v>#VALUE!</v>
      </c>
      <c r="V253" s="9" t="s">
        <v>1164</v>
      </c>
      <c r="W253" s="9" t="s">
        <v>1164</v>
      </c>
      <c r="X253" s="12" t="s">
        <v>1165</v>
      </c>
      <c r="Y253" s="13"/>
      <c r="Z253" s="13"/>
      <c r="AA253" s="13"/>
      <c r="AB253" s="14" t="str">
        <f t="shared" si="30"/>
        <v xml:space="preserve"> </v>
      </c>
      <c r="AC253" s="14" t="str">
        <f t="shared" si="31"/>
        <v xml:space="preserve"> </v>
      </c>
    </row>
    <row r="254" spans="1:29" ht="56.25" x14ac:dyDescent="0.2">
      <c r="A254" s="6">
        <v>1024</v>
      </c>
      <c r="B254" s="6" t="s">
        <v>114</v>
      </c>
      <c r="C254" s="6">
        <v>4</v>
      </c>
      <c r="D254" s="6" t="s">
        <v>1166</v>
      </c>
      <c r="E254" s="6" t="s">
        <v>1116</v>
      </c>
      <c r="F254" s="28"/>
      <c r="G254" s="28"/>
      <c r="H254" s="28"/>
      <c r="I254" s="7" t="s">
        <v>1117</v>
      </c>
      <c r="J254" s="28"/>
      <c r="K254" s="7">
        <v>23</v>
      </c>
      <c r="L254" s="8" t="s">
        <v>1167</v>
      </c>
      <c r="M254" s="9" t="s">
        <v>36</v>
      </c>
      <c r="N254" s="9" t="s">
        <v>52</v>
      </c>
      <c r="O254" s="9" t="s">
        <v>53</v>
      </c>
      <c r="P254" s="10" t="s">
        <v>1127</v>
      </c>
      <c r="Q254" s="9">
        <v>2015</v>
      </c>
      <c r="R254" s="9" t="s">
        <v>1168</v>
      </c>
      <c r="S254" s="9" t="s">
        <v>1168</v>
      </c>
      <c r="T254" s="9">
        <v>100</v>
      </c>
      <c r="U254" s="11">
        <v>1</v>
      </c>
      <c r="V254" s="9" t="s">
        <v>1165</v>
      </c>
      <c r="W254" s="9" t="s">
        <v>1165</v>
      </c>
      <c r="X254" s="12" t="s">
        <v>1169</v>
      </c>
      <c r="Y254" s="13"/>
      <c r="Z254" s="13"/>
      <c r="AA254" s="13"/>
      <c r="AB254" s="14" t="str">
        <f t="shared" si="30"/>
        <v xml:space="preserve"> </v>
      </c>
      <c r="AC254" s="14" t="str">
        <f t="shared" si="31"/>
        <v xml:space="preserve"> </v>
      </c>
    </row>
    <row r="255" spans="1:29" ht="56.25" x14ac:dyDescent="0.2">
      <c r="A255" s="6">
        <v>1024</v>
      </c>
      <c r="B255" s="6" t="s">
        <v>119</v>
      </c>
      <c r="C255" s="6">
        <v>4</v>
      </c>
      <c r="D255" s="6" t="s">
        <v>1170</v>
      </c>
      <c r="E255" s="6" t="s">
        <v>1116</v>
      </c>
      <c r="F255" s="28"/>
      <c r="G255" s="28"/>
      <c r="H255" s="28"/>
      <c r="I255" s="7" t="s">
        <v>1117</v>
      </c>
      <c r="J255" s="28"/>
      <c r="K255" s="7">
        <v>23</v>
      </c>
      <c r="L255" s="8" t="s">
        <v>1171</v>
      </c>
      <c r="M255" s="9" t="s">
        <v>60</v>
      </c>
      <c r="N255" s="9" t="s">
        <v>52</v>
      </c>
      <c r="O255" s="9" t="s">
        <v>53</v>
      </c>
      <c r="P255" s="10" t="s">
        <v>1127</v>
      </c>
      <c r="Q255" s="9">
        <v>2015</v>
      </c>
      <c r="R255" s="9" t="s">
        <v>1172</v>
      </c>
      <c r="S255" s="9" t="s">
        <v>1172</v>
      </c>
      <c r="T255" s="9">
        <v>4</v>
      </c>
      <c r="U255" s="11">
        <v>0.66670000000000007</v>
      </c>
      <c r="V255" s="9" t="s">
        <v>1173</v>
      </c>
      <c r="W255" s="9" t="s">
        <v>1173</v>
      </c>
      <c r="X255" s="12" t="s">
        <v>1174</v>
      </c>
      <c r="Y255" s="13"/>
      <c r="Z255" s="13"/>
      <c r="AA255" s="13"/>
      <c r="AB255" s="14" t="str">
        <f t="shared" si="30"/>
        <v xml:space="preserve"> </v>
      </c>
      <c r="AC255" s="14" t="str">
        <f t="shared" si="31"/>
        <v xml:space="preserve"> </v>
      </c>
    </row>
    <row r="256" spans="1:29" ht="78.75" x14ac:dyDescent="0.2">
      <c r="A256" s="6">
        <v>1024</v>
      </c>
      <c r="B256" s="6" t="s">
        <v>247</v>
      </c>
      <c r="C256" s="6">
        <v>4</v>
      </c>
      <c r="D256" s="6" t="s">
        <v>1175</v>
      </c>
      <c r="E256" s="6" t="s">
        <v>1116</v>
      </c>
      <c r="F256" s="28"/>
      <c r="G256" s="28"/>
      <c r="H256" s="28"/>
      <c r="I256" s="7" t="s">
        <v>1117</v>
      </c>
      <c r="J256" s="28"/>
      <c r="K256" s="7">
        <v>23</v>
      </c>
      <c r="L256" s="8" t="s">
        <v>1176</v>
      </c>
      <c r="M256" s="9" t="s">
        <v>36</v>
      </c>
      <c r="N256" s="9" t="s">
        <v>52</v>
      </c>
      <c r="O256" s="9" t="s">
        <v>53</v>
      </c>
      <c r="P256" s="10" t="s">
        <v>1127</v>
      </c>
      <c r="Q256" s="9">
        <v>2015</v>
      </c>
      <c r="R256" s="9" t="s">
        <v>1177</v>
      </c>
      <c r="S256" s="9" t="s">
        <v>1177</v>
      </c>
      <c r="T256" s="9" t="s">
        <v>417</v>
      </c>
      <c r="U256" s="11" t="e">
        <v>#VALUE!</v>
      </c>
      <c r="V256" s="9" t="s">
        <v>1178</v>
      </c>
      <c r="W256" s="9" t="s">
        <v>1178</v>
      </c>
      <c r="X256" s="12" t="s">
        <v>1179</v>
      </c>
      <c r="Y256" s="13"/>
      <c r="Z256" s="13"/>
      <c r="AA256" s="13"/>
      <c r="AB256" s="14" t="str">
        <f t="shared" si="30"/>
        <v xml:space="preserve"> </v>
      </c>
      <c r="AC256" s="14" t="str">
        <f t="shared" si="31"/>
        <v xml:space="preserve"> </v>
      </c>
    </row>
    <row r="257" spans="1:29" ht="90" x14ac:dyDescent="0.2">
      <c r="A257" s="6">
        <v>1024</v>
      </c>
      <c r="B257" s="6" t="s">
        <v>333</v>
      </c>
      <c r="C257" s="6">
        <v>4</v>
      </c>
      <c r="D257" s="6" t="s">
        <v>1180</v>
      </c>
      <c r="E257" s="6" t="s">
        <v>1116</v>
      </c>
      <c r="F257" s="28"/>
      <c r="G257" s="28"/>
      <c r="H257" s="28"/>
      <c r="I257" s="7" t="s">
        <v>1117</v>
      </c>
      <c r="J257" s="28"/>
      <c r="K257" s="7">
        <v>23</v>
      </c>
      <c r="L257" s="8" t="s">
        <v>1181</v>
      </c>
      <c r="M257" s="9" t="s">
        <v>36</v>
      </c>
      <c r="N257" s="9" t="s">
        <v>52</v>
      </c>
      <c r="O257" s="9" t="s">
        <v>53</v>
      </c>
      <c r="P257" s="10" t="s">
        <v>1158</v>
      </c>
      <c r="Q257" s="9">
        <v>2015</v>
      </c>
      <c r="R257" s="9" t="s">
        <v>1182</v>
      </c>
      <c r="S257" s="9" t="s">
        <v>1182</v>
      </c>
      <c r="T257" s="9">
        <v>100</v>
      </c>
      <c r="U257" s="11">
        <v>2.5</v>
      </c>
      <c r="V257" s="9" t="s">
        <v>1183</v>
      </c>
      <c r="W257" s="9" t="s">
        <v>1183</v>
      </c>
      <c r="X257" s="12" t="s">
        <v>1184</v>
      </c>
      <c r="Y257" s="13"/>
      <c r="Z257" s="13"/>
      <c r="AA257" s="13"/>
      <c r="AB257" s="14" t="str">
        <f t="shared" si="30"/>
        <v xml:space="preserve"> </v>
      </c>
      <c r="AC257" s="14" t="str">
        <f t="shared" si="31"/>
        <v xml:space="preserve"> </v>
      </c>
    </row>
    <row r="258" spans="1:29" ht="90" x14ac:dyDescent="0.2">
      <c r="A258" s="6">
        <v>1024</v>
      </c>
      <c r="B258" s="6" t="s">
        <v>125</v>
      </c>
      <c r="C258" s="6">
        <v>4</v>
      </c>
      <c r="D258" s="6" t="s">
        <v>1185</v>
      </c>
      <c r="E258" s="6" t="s">
        <v>1116</v>
      </c>
      <c r="F258" s="28"/>
      <c r="G258" s="28"/>
      <c r="H258" s="28"/>
      <c r="I258" s="7" t="s">
        <v>1117</v>
      </c>
      <c r="J258" s="28"/>
      <c r="K258" s="7">
        <v>23</v>
      </c>
      <c r="L258" s="8" t="s">
        <v>1186</v>
      </c>
      <c r="M258" s="9" t="s">
        <v>36</v>
      </c>
      <c r="N258" s="9" t="s">
        <v>52</v>
      </c>
      <c r="O258" s="9" t="s">
        <v>53</v>
      </c>
      <c r="P258" s="10" t="s">
        <v>1143</v>
      </c>
      <c r="Q258" s="9">
        <v>2015</v>
      </c>
      <c r="R258" s="9" t="s">
        <v>1187</v>
      </c>
      <c r="S258" s="9" t="s">
        <v>1187</v>
      </c>
      <c r="T258" s="9">
        <v>100</v>
      </c>
      <c r="U258" s="11">
        <v>1</v>
      </c>
      <c r="V258" s="9" t="s">
        <v>1184</v>
      </c>
      <c r="W258" s="9" t="s">
        <v>1184</v>
      </c>
      <c r="X258" s="12" t="s">
        <v>1188</v>
      </c>
      <c r="Y258" s="13"/>
      <c r="Z258" s="13"/>
      <c r="AA258" s="13"/>
      <c r="AB258" s="14" t="str">
        <f t="shared" si="30"/>
        <v xml:space="preserve"> </v>
      </c>
      <c r="AC258" s="14" t="str">
        <f t="shared" si="31"/>
        <v xml:space="preserve"> </v>
      </c>
    </row>
    <row r="259" spans="1:29" ht="90" x14ac:dyDescent="0.2">
      <c r="A259" s="6">
        <v>1024</v>
      </c>
      <c r="B259" s="6" t="s">
        <v>132</v>
      </c>
      <c r="C259" s="6">
        <v>4</v>
      </c>
      <c r="D259" s="6" t="s">
        <v>1189</v>
      </c>
      <c r="E259" s="6" t="s">
        <v>1116</v>
      </c>
      <c r="F259" s="28"/>
      <c r="G259" s="28"/>
      <c r="H259" s="28"/>
      <c r="I259" s="7" t="s">
        <v>1117</v>
      </c>
      <c r="J259" s="28"/>
      <c r="K259" s="7">
        <v>23</v>
      </c>
      <c r="L259" s="8" t="s">
        <v>1190</v>
      </c>
      <c r="M259" s="9" t="s">
        <v>36</v>
      </c>
      <c r="N259" s="9" t="s">
        <v>52</v>
      </c>
      <c r="O259" s="9" t="s">
        <v>53</v>
      </c>
      <c r="P259" s="10" t="s">
        <v>1158</v>
      </c>
      <c r="Q259" s="9">
        <v>2015</v>
      </c>
      <c r="R259" s="9" t="s">
        <v>1191</v>
      </c>
      <c r="S259" s="9" t="s">
        <v>1191</v>
      </c>
      <c r="T259" s="9">
        <v>0</v>
      </c>
      <c r="U259" s="11">
        <v>0</v>
      </c>
      <c r="V259" s="9" t="s">
        <v>1192</v>
      </c>
      <c r="W259" s="9" t="s">
        <v>1192</v>
      </c>
      <c r="X259" s="12" t="s">
        <v>1193</v>
      </c>
      <c r="Y259" s="13"/>
      <c r="Z259" s="13"/>
      <c r="AA259" s="13"/>
      <c r="AB259" s="14" t="str">
        <f t="shared" si="30"/>
        <v xml:space="preserve"> </v>
      </c>
      <c r="AC259" s="14" t="str">
        <f t="shared" si="31"/>
        <v xml:space="preserve"> </v>
      </c>
    </row>
    <row r="260" spans="1:29" ht="56.25" x14ac:dyDescent="0.2">
      <c r="A260" s="6">
        <v>1024</v>
      </c>
      <c r="B260" s="6" t="s">
        <v>137</v>
      </c>
      <c r="C260" s="6">
        <v>4</v>
      </c>
      <c r="D260" s="6" t="s">
        <v>1194</v>
      </c>
      <c r="E260" s="6" t="s">
        <v>1116</v>
      </c>
      <c r="F260" s="28"/>
      <c r="G260" s="28"/>
      <c r="H260" s="28"/>
      <c r="I260" s="7" t="s">
        <v>1117</v>
      </c>
      <c r="J260" s="28"/>
      <c r="K260" s="7">
        <v>23</v>
      </c>
      <c r="L260" s="8" t="s">
        <v>1195</v>
      </c>
      <c r="M260" s="9" t="s">
        <v>36</v>
      </c>
      <c r="N260" s="9" t="s">
        <v>52</v>
      </c>
      <c r="O260" s="9" t="s">
        <v>53</v>
      </c>
      <c r="P260" s="10" t="s">
        <v>1143</v>
      </c>
      <c r="Q260" s="9">
        <v>2015</v>
      </c>
      <c r="R260" s="9" t="s">
        <v>1196</v>
      </c>
      <c r="S260" s="9" t="s">
        <v>1196</v>
      </c>
      <c r="T260" s="9">
        <v>100</v>
      </c>
      <c r="U260" s="11">
        <v>1</v>
      </c>
      <c r="V260" s="9" t="s">
        <v>1197</v>
      </c>
      <c r="W260" s="9" t="s">
        <v>1197</v>
      </c>
      <c r="X260" s="12" t="s">
        <v>1198</v>
      </c>
      <c r="Y260" s="13"/>
      <c r="Z260" s="13"/>
      <c r="AA260" s="13"/>
      <c r="AB260" s="14" t="str">
        <f t="shared" si="30"/>
        <v xml:space="preserve"> </v>
      </c>
      <c r="AC260" s="14" t="str">
        <f t="shared" si="31"/>
        <v xml:space="preserve"> </v>
      </c>
    </row>
    <row r="261" spans="1:29" ht="90" x14ac:dyDescent="0.2">
      <c r="A261" s="6">
        <v>1024</v>
      </c>
      <c r="B261" s="6" t="s">
        <v>152</v>
      </c>
      <c r="C261" s="6">
        <v>4</v>
      </c>
      <c r="D261" s="6" t="s">
        <v>1199</v>
      </c>
      <c r="E261" s="6" t="s">
        <v>1116</v>
      </c>
      <c r="F261" s="28"/>
      <c r="G261" s="28"/>
      <c r="H261" s="28"/>
      <c r="I261" s="7" t="s">
        <v>1117</v>
      </c>
      <c r="J261" s="28"/>
      <c r="K261" s="7">
        <v>23</v>
      </c>
      <c r="L261" s="8" t="s">
        <v>1200</v>
      </c>
      <c r="M261" s="9" t="s">
        <v>36</v>
      </c>
      <c r="N261" s="9" t="s">
        <v>52</v>
      </c>
      <c r="O261" s="9" t="s">
        <v>53</v>
      </c>
      <c r="P261" s="10" t="s">
        <v>1143</v>
      </c>
      <c r="Q261" s="9">
        <v>2015</v>
      </c>
      <c r="R261" s="9" t="s">
        <v>1201</v>
      </c>
      <c r="S261" s="9" t="s">
        <v>1201</v>
      </c>
      <c r="T261" s="9">
        <v>94.35</v>
      </c>
      <c r="U261" s="11">
        <v>0.94349999999999989</v>
      </c>
      <c r="V261" s="9" t="s">
        <v>1198</v>
      </c>
      <c r="W261" s="9" t="s">
        <v>1198</v>
      </c>
      <c r="X261" s="12" t="s">
        <v>1202</v>
      </c>
      <c r="Y261" s="13"/>
      <c r="Z261" s="13"/>
      <c r="AA261" s="13"/>
      <c r="AB261" s="14" t="str">
        <f t="shared" si="30"/>
        <v xml:space="preserve"> </v>
      </c>
      <c r="AC261" s="14" t="str">
        <f t="shared" si="31"/>
        <v xml:space="preserve"> </v>
      </c>
    </row>
    <row r="262" spans="1:29" ht="90" x14ac:dyDescent="0.2">
      <c r="A262" s="6">
        <v>1024</v>
      </c>
      <c r="B262" s="6" t="s">
        <v>153</v>
      </c>
      <c r="C262" s="6">
        <v>4</v>
      </c>
      <c r="D262" s="6" t="s">
        <v>1203</v>
      </c>
      <c r="E262" s="6" t="s">
        <v>1116</v>
      </c>
      <c r="F262" s="28"/>
      <c r="G262" s="28"/>
      <c r="H262" s="28"/>
      <c r="I262" s="7" t="s">
        <v>1117</v>
      </c>
      <c r="J262" s="28"/>
      <c r="K262" s="7">
        <v>23</v>
      </c>
      <c r="L262" s="8" t="s">
        <v>1204</v>
      </c>
      <c r="M262" s="9" t="s">
        <v>36</v>
      </c>
      <c r="N262" s="9" t="s">
        <v>52</v>
      </c>
      <c r="O262" s="9" t="s">
        <v>53</v>
      </c>
      <c r="P262" s="10" t="s">
        <v>1143</v>
      </c>
      <c r="Q262" s="9">
        <v>2015</v>
      </c>
      <c r="R262" s="9" t="s">
        <v>1205</v>
      </c>
      <c r="S262" s="9" t="s">
        <v>1205</v>
      </c>
      <c r="T262" s="9">
        <v>1671.43</v>
      </c>
      <c r="U262" s="11">
        <v>17.594000000000001</v>
      </c>
      <c r="V262" s="9" t="s">
        <v>1206</v>
      </c>
      <c r="W262" s="9" t="s">
        <v>1206</v>
      </c>
      <c r="X262" s="12" t="s">
        <v>1207</v>
      </c>
      <c r="Y262" s="13"/>
      <c r="Z262" s="13"/>
      <c r="AA262" s="13"/>
      <c r="AB262" s="14" t="str">
        <f t="shared" si="30"/>
        <v xml:space="preserve"> </v>
      </c>
      <c r="AC262" s="14" t="str">
        <f t="shared" si="31"/>
        <v xml:space="preserve"> </v>
      </c>
    </row>
    <row r="263" spans="1:29" x14ac:dyDescent="0.2">
      <c r="A263" s="30"/>
      <c r="B263" s="30"/>
      <c r="C263" s="30"/>
      <c r="D263" s="30"/>
      <c r="E263" s="30"/>
      <c r="F263" s="28"/>
      <c r="G263" s="28"/>
      <c r="H263" s="28"/>
      <c r="I263" s="30"/>
      <c r="J263" s="28"/>
      <c r="K263" s="30"/>
      <c r="L263" s="30"/>
      <c r="M263" s="30"/>
      <c r="N263" s="30"/>
      <c r="O263" s="30"/>
      <c r="P263" s="30"/>
      <c r="Q263" s="30"/>
      <c r="R263" s="30"/>
      <c r="S263" s="30"/>
      <c r="T263" s="30"/>
      <c r="U263" s="30"/>
      <c r="V263" s="30"/>
      <c r="W263" s="30"/>
      <c r="X263" s="30"/>
      <c r="Y263" s="31"/>
      <c r="Z263" s="31"/>
      <c r="AA263" s="31"/>
      <c r="AB263" s="32"/>
      <c r="AC263" s="32"/>
    </row>
    <row r="264" spans="1:29" ht="90" x14ac:dyDescent="0.2">
      <c r="A264" s="6">
        <v>1025</v>
      </c>
      <c r="B264" s="6" t="s">
        <v>31</v>
      </c>
      <c r="C264" s="6">
        <v>4</v>
      </c>
      <c r="D264" s="6" t="s">
        <v>1208</v>
      </c>
      <c r="E264" s="6" t="s">
        <v>1209</v>
      </c>
      <c r="F264" s="28"/>
      <c r="G264" s="28"/>
      <c r="H264" s="28"/>
      <c r="I264" s="7" t="s">
        <v>1210</v>
      </c>
      <c r="J264" s="28"/>
      <c r="K264" s="7">
        <v>24</v>
      </c>
      <c r="L264" s="8" t="s">
        <v>1211</v>
      </c>
      <c r="M264" s="9" t="s">
        <v>60</v>
      </c>
      <c r="N264" s="9" t="s">
        <v>52</v>
      </c>
      <c r="O264" s="9" t="s">
        <v>53</v>
      </c>
      <c r="P264" s="10" t="s">
        <v>39</v>
      </c>
      <c r="Q264" s="9">
        <v>2015</v>
      </c>
      <c r="R264" s="9" t="s">
        <v>1212</v>
      </c>
      <c r="S264" s="9" t="s">
        <v>1212</v>
      </c>
      <c r="T264" s="9">
        <v>0.75</v>
      </c>
      <c r="U264" s="11">
        <v>0.75</v>
      </c>
      <c r="V264" s="9" t="s">
        <v>1213</v>
      </c>
      <c r="W264" s="9" t="s">
        <v>1213</v>
      </c>
      <c r="X264" s="12" t="s">
        <v>1214</v>
      </c>
      <c r="Y264" s="13">
        <v>21169612.350000001</v>
      </c>
      <c r="Z264" s="13">
        <v>21169612.350000001</v>
      </c>
      <c r="AA264" s="13">
        <v>14336777.41</v>
      </c>
      <c r="AB264" s="14">
        <f t="shared" ref="AB264:AB275" si="32">IF(AND(AA264&gt;0,Y264&gt;0),AA264/Y264," ")</f>
        <v>0.67723381859658849</v>
      </c>
      <c r="AC264" s="14">
        <f t="shared" ref="AC264:AC275" si="33">IF(AND(AA264&gt;0,Z264&gt;0),AA264/Z264," ")</f>
        <v>0.67723381859658849</v>
      </c>
    </row>
    <row r="265" spans="1:29" ht="67.5" x14ac:dyDescent="0.2">
      <c r="A265" s="6">
        <v>1025</v>
      </c>
      <c r="B265" s="6" t="s">
        <v>43</v>
      </c>
      <c r="C265" s="6">
        <v>4</v>
      </c>
      <c r="D265" s="6" t="s">
        <v>1215</v>
      </c>
      <c r="E265" s="6" t="s">
        <v>1209</v>
      </c>
      <c r="F265" s="28"/>
      <c r="G265" s="28"/>
      <c r="H265" s="28"/>
      <c r="I265" s="7" t="s">
        <v>1210</v>
      </c>
      <c r="J265" s="28"/>
      <c r="K265" s="7">
        <v>24</v>
      </c>
      <c r="L265" s="8" t="s">
        <v>1216</v>
      </c>
      <c r="M265" s="9" t="s">
        <v>36</v>
      </c>
      <c r="N265" s="9" t="s">
        <v>37</v>
      </c>
      <c r="O265" s="9" t="s">
        <v>38</v>
      </c>
      <c r="P265" s="10" t="s">
        <v>39</v>
      </c>
      <c r="Q265" s="9">
        <v>2015</v>
      </c>
      <c r="R265" s="9" t="s">
        <v>1217</v>
      </c>
      <c r="S265" s="9" t="s">
        <v>1217</v>
      </c>
      <c r="T265" s="9">
        <v>100</v>
      </c>
      <c r="U265" s="11">
        <v>1</v>
      </c>
      <c r="V265" s="9" t="s">
        <v>1218</v>
      </c>
      <c r="W265" s="9" t="s">
        <v>1218</v>
      </c>
      <c r="X265" s="12" t="s">
        <v>1219</v>
      </c>
      <c r="Y265" s="13"/>
      <c r="Z265" s="13"/>
      <c r="AA265" s="13"/>
      <c r="AB265" s="14" t="str">
        <f t="shared" si="32"/>
        <v xml:space="preserve"> </v>
      </c>
      <c r="AC265" s="14" t="str">
        <f t="shared" si="33"/>
        <v xml:space="preserve"> </v>
      </c>
    </row>
    <row r="266" spans="1:29" ht="67.5" x14ac:dyDescent="0.2">
      <c r="A266" s="6">
        <v>1025</v>
      </c>
      <c r="B266" s="6" t="s">
        <v>46</v>
      </c>
      <c r="C266" s="6">
        <v>4</v>
      </c>
      <c r="D266" s="6" t="s">
        <v>1220</v>
      </c>
      <c r="E266" s="6" t="s">
        <v>1209</v>
      </c>
      <c r="F266" s="28"/>
      <c r="G266" s="28"/>
      <c r="H266" s="28"/>
      <c r="I266" s="7" t="s">
        <v>1210</v>
      </c>
      <c r="J266" s="28"/>
      <c r="K266" s="7">
        <v>24</v>
      </c>
      <c r="L266" s="8" t="s">
        <v>1221</v>
      </c>
      <c r="M266" s="9" t="s">
        <v>60</v>
      </c>
      <c r="N266" s="9" t="s">
        <v>52</v>
      </c>
      <c r="O266" s="9" t="s">
        <v>53</v>
      </c>
      <c r="P266" s="10" t="s">
        <v>39</v>
      </c>
      <c r="Q266" s="9">
        <v>2015</v>
      </c>
      <c r="R266" s="9" t="s">
        <v>1222</v>
      </c>
      <c r="S266" s="9" t="s">
        <v>1222</v>
      </c>
      <c r="T266" s="9">
        <v>200</v>
      </c>
      <c r="U266" s="11">
        <v>0.66670000000000007</v>
      </c>
      <c r="V266" s="9" t="s">
        <v>1223</v>
      </c>
      <c r="W266" s="9" t="s">
        <v>1223</v>
      </c>
      <c r="X266" s="12" t="s">
        <v>1224</v>
      </c>
      <c r="Y266" s="13"/>
      <c r="Z266" s="13"/>
      <c r="AA266" s="13"/>
      <c r="AB266" s="14" t="str">
        <f t="shared" si="32"/>
        <v xml:space="preserve"> </v>
      </c>
      <c r="AC266" s="14" t="str">
        <f t="shared" si="33"/>
        <v xml:space="preserve"> </v>
      </c>
    </row>
    <row r="267" spans="1:29" ht="56.25" x14ac:dyDescent="0.2">
      <c r="A267" s="6">
        <v>1025</v>
      </c>
      <c r="B267" s="6" t="s">
        <v>57</v>
      </c>
      <c r="C267" s="6">
        <v>4</v>
      </c>
      <c r="D267" s="6" t="s">
        <v>1225</v>
      </c>
      <c r="E267" s="6" t="s">
        <v>1209</v>
      </c>
      <c r="F267" s="28"/>
      <c r="G267" s="28"/>
      <c r="H267" s="28"/>
      <c r="I267" s="7" t="s">
        <v>1210</v>
      </c>
      <c r="J267" s="28"/>
      <c r="K267" s="7">
        <v>24</v>
      </c>
      <c r="L267" s="8" t="s">
        <v>1226</v>
      </c>
      <c r="M267" s="9">
        <v>0</v>
      </c>
      <c r="N267" s="9" t="s">
        <v>52</v>
      </c>
      <c r="O267" s="9" t="s">
        <v>53</v>
      </c>
      <c r="P267" s="10" t="s">
        <v>39</v>
      </c>
      <c r="Q267" s="9">
        <v>2015</v>
      </c>
      <c r="R267" s="9" t="s">
        <v>1227</v>
      </c>
      <c r="S267" s="9" t="s">
        <v>1227</v>
      </c>
      <c r="T267" s="9">
        <v>20</v>
      </c>
      <c r="U267" s="11">
        <v>0.1333</v>
      </c>
      <c r="V267" s="9" t="s">
        <v>1228</v>
      </c>
      <c r="W267" s="9" t="s">
        <v>1228</v>
      </c>
      <c r="X267" s="12" t="s">
        <v>1229</v>
      </c>
      <c r="Y267" s="13"/>
      <c r="Z267" s="13"/>
      <c r="AA267" s="13"/>
      <c r="AB267" s="14" t="str">
        <f t="shared" si="32"/>
        <v xml:space="preserve"> </v>
      </c>
      <c r="AC267" s="14" t="str">
        <f t="shared" si="33"/>
        <v xml:space="preserve"> </v>
      </c>
    </row>
    <row r="268" spans="1:29" ht="78.75" x14ac:dyDescent="0.2">
      <c r="A268" s="6">
        <v>1025</v>
      </c>
      <c r="B268" s="6" t="s">
        <v>64</v>
      </c>
      <c r="C268" s="6">
        <v>4</v>
      </c>
      <c r="D268" s="6" t="s">
        <v>1230</v>
      </c>
      <c r="E268" s="6" t="s">
        <v>1209</v>
      </c>
      <c r="F268" s="28"/>
      <c r="G268" s="28"/>
      <c r="H268" s="28"/>
      <c r="I268" s="7" t="s">
        <v>1210</v>
      </c>
      <c r="J268" s="28"/>
      <c r="K268" s="7">
        <v>24</v>
      </c>
      <c r="L268" s="8" t="s">
        <v>1231</v>
      </c>
      <c r="M268" s="9" t="s">
        <v>60</v>
      </c>
      <c r="N268" s="9" t="s">
        <v>52</v>
      </c>
      <c r="O268" s="9" t="s">
        <v>53</v>
      </c>
      <c r="P268" s="10" t="s">
        <v>39</v>
      </c>
      <c r="Q268" s="9">
        <v>2015</v>
      </c>
      <c r="R268" s="9" t="s">
        <v>1232</v>
      </c>
      <c r="S268" s="9" t="s">
        <v>1232</v>
      </c>
      <c r="T268" s="9">
        <v>50</v>
      </c>
      <c r="U268" s="11">
        <v>0.25</v>
      </c>
      <c r="V268" s="9" t="s">
        <v>1233</v>
      </c>
      <c r="W268" s="9" t="s">
        <v>1233</v>
      </c>
      <c r="X268" s="12" t="s">
        <v>1234</v>
      </c>
      <c r="Y268" s="13"/>
      <c r="Z268" s="13"/>
      <c r="AA268" s="13"/>
      <c r="AB268" s="14" t="str">
        <f t="shared" si="32"/>
        <v xml:space="preserve"> </v>
      </c>
      <c r="AC268" s="14" t="str">
        <f t="shared" si="33"/>
        <v xml:space="preserve"> </v>
      </c>
    </row>
    <row r="269" spans="1:29" ht="78.75" x14ac:dyDescent="0.2">
      <c r="A269" s="6">
        <v>1025</v>
      </c>
      <c r="B269" s="6" t="s">
        <v>79</v>
      </c>
      <c r="C269" s="6">
        <v>4</v>
      </c>
      <c r="D269" s="6" t="s">
        <v>1235</v>
      </c>
      <c r="E269" s="6" t="s">
        <v>1209</v>
      </c>
      <c r="F269" s="28"/>
      <c r="G269" s="28"/>
      <c r="H269" s="28"/>
      <c r="I269" s="7" t="s">
        <v>1210</v>
      </c>
      <c r="J269" s="28"/>
      <c r="K269" s="7">
        <v>24</v>
      </c>
      <c r="L269" s="8" t="s">
        <v>1236</v>
      </c>
      <c r="M269" s="9" t="s">
        <v>36</v>
      </c>
      <c r="N269" s="9" t="s">
        <v>52</v>
      </c>
      <c r="O269" s="9" t="s">
        <v>53</v>
      </c>
      <c r="P269" s="10" t="s">
        <v>39</v>
      </c>
      <c r="Q269" s="9">
        <v>2015</v>
      </c>
      <c r="R269" s="9" t="s">
        <v>1237</v>
      </c>
      <c r="S269" s="9" t="s">
        <v>1237</v>
      </c>
      <c r="T269" s="9">
        <v>60</v>
      </c>
      <c r="U269" s="11">
        <v>1</v>
      </c>
      <c r="V269" s="9" t="s">
        <v>1238</v>
      </c>
      <c r="W269" s="9" t="s">
        <v>1238</v>
      </c>
      <c r="X269" s="12" t="s">
        <v>1239</v>
      </c>
      <c r="Y269" s="13"/>
      <c r="Z269" s="13"/>
      <c r="AA269" s="13"/>
      <c r="AB269" s="14" t="str">
        <f t="shared" si="32"/>
        <v xml:space="preserve"> </v>
      </c>
      <c r="AC269" s="14" t="str">
        <f t="shared" si="33"/>
        <v xml:space="preserve"> </v>
      </c>
    </row>
    <row r="270" spans="1:29" ht="78.75" x14ac:dyDescent="0.2">
      <c r="A270" s="6">
        <v>1025</v>
      </c>
      <c r="B270" s="6" t="s">
        <v>86</v>
      </c>
      <c r="C270" s="6">
        <v>4</v>
      </c>
      <c r="D270" s="6" t="s">
        <v>1240</v>
      </c>
      <c r="E270" s="6" t="s">
        <v>1209</v>
      </c>
      <c r="F270" s="28"/>
      <c r="G270" s="28"/>
      <c r="H270" s="28"/>
      <c r="I270" s="7" t="s">
        <v>1210</v>
      </c>
      <c r="J270" s="28"/>
      <c r="K270" s="7">
        <v>24</v>
      </c>
      <c r="L270" s="8" t="s">
        <v>1241</v>
      </c>
      <c r="M270" s="9" t="s">
        <v>36</v>
      </c>
      <c r="N270" s="9" t="s">
        <v>52</v>
      </c>
      <c r="O270" s="9" t="s">
        <v>53</v>
      </c>
      <c r="P270" s="10" t="s">
        <v>39</v>
      </c>
      <c r="Q270" s="9">
        <v>2015</v>
      </c>
      <c r="R270" s="9" t="s">
        <v>1242</v>
      </c>
      <c r="S270" s="9" t="s">
        <v>1242</v>
      </c>
      <c r="T270" s="9" t="s">
        <v>162</v>
      </c>
      <c r="U270" s="11" t="e">
        <v>#VALUE!</v>
      </c>
      <c r="V270" s="9" t="s">
        <v>1243</v>
      </c>
      <c r="W270" s="9" t="s">
        <v>1243</v>
      </c>
      <c r="X270" s="12" t="s">
        <v>1244</v>
      </c>
      <c r="Y270" s="13"/>
      <c r="Z270" s="13"/>
      <c r="AA270" s="13"/>
      <c r="AB270" s="14" t="str">
        <f t="shared" si="32"/>
        <v xml:space="preserve"> </v>
      </c>
      <c r="AC270" s="14" t="str">
        <f t="shared" si="33"/>
        <v xml:space="preserve"> </v>
      </c>
    </row>
    <row r="271" spans="1:29" ht="78.75" x14ac:dyDescent="0.2">
      <c r="A271" s="6">
        <v>1025</v>
      </c>
      <c r="B271" s="6" t="s">
        <v>106</v>
      </c>
      <c r="C271" s="6">
        <v>4</v>
      </c>
      <c r="D271" s="6" t="s">
        <v>1245</v>
      </c>
      <c r="E271" s="6" t="s">
        <v>1209</v>
      </c>
      <c r="F271" s="28"/>
      <c r="G271" s="28"/>
      <c r="H271" s="28"/>
      <c r="I271" s="7" t="s">
        <v>1210</v>
      </c>
      <c r="J271" s="28"/>
      <c r="K271" s="7">
        <v>24</v>
      </c>
      <c r="L271" s="8" t="s">
        <v>1246</v>
      </c>
      <c r="M271" s="9" t="s">
        <v>36</v>
      </c>
      <c r="N271" s="9" t="s">
        <v>52</v>
      </c>
      <c r="O271" s="9" t="s">
        <v>53</v>
      </c>
      <c r="P271" s="10" t="s">
        <v>39</v>
      </c>
      <c r="Q271" s="9">
        <v>2015</v>
      </c>
      <c r="R271" s="9" t="s">
        <v>1247</v>
      </c>
      <c r="S271" s="9" t="s">
        <v>1247</v>
      </c>
      <c r="T271" s="9">
        <v>40</v>
      </c>
      <c r="U271" s="11">
        <v>1</v>
      </c>
      <c r="V271" s="9" t="s">
        <v>1248</v>
      </c>
      <c r="W271" s="9" t="s">
        <v>1248</v>
      </c>
      <c r="X271" s="12" t="s">
        <v>1239</v>
      </c>
      <c r="Y271" s="13"/>
      <c r="Z271" s="13"/>
      <c r="AA271" s="13"/>
      <c r="AB271" s="14" t="str">
        <f t="shared" si="32"/>
        <v xml:space="preserve"> </v>
      </c>
      <c r="AC271" s="14" t="str">
        <f t="shared" si="33"/>
        <v xml:space="preserve"> </v>
      </c>
    </row>
    <row r="272" spans="1:29" ht="78.75" x14ac:dyDescent="0.2">
      <c r="A272" s="6">
        <v>1025</v>
      </c>
      <c r="B272" s="6" t="s">
        <v>114</v>
      </c>
      <c r="C272" s="6">
        <v>4</v>
      </c>
      <c r="D272" s="6" t="s">
        <v>1240</v>
      </c>
      <c r="E272" s="6" t="s">
        <v>1209</v>
      </c>
      <c r="F272" s="28"/>
      <c r="G272" s="28"/>
      <c r="H272" s="28"/>
      <c r="I272" s="7" t="s">
        <v>1210</v>
      </c>
      <c r="J272" s="28"/>
      <c r="K272" s="7">
        <v>24</v>
      </c>
      <c r="L272" s="8" t="s">
        <v>1249</v>
      </c>
      <c r="M272" s="9" t="s">
        <v>36</v>
      </c>
      <c r="N272" s="9" t="s">
        <v>52</v>
      </c>
      <c r="O272" s="9" t="s">
        <v>53</v>
      </c>
      <c r="P272" s="10" t="s">
        <v>39</v>
      </c>
      <c r="Q272" s="9">
        <v>2015</v>
      </c>
      <c r="R272" s="9" t="s">
        <v>1250</v>
      </c>
      <c r="S272" s="9" t="s">
        <v>1250</v>
      </c>
      <c r="T272" s="9" t="s">
        <v>162</v>
      </c>
      <c r="U272" s="11" t="e">
        <v>#VALUE!</v>
      </c>
      <c r="V272" s="9" t="s">
        <v>1251</v>
      </c>
      <c r="W272" s="9" t="s">
        <v>1251</v>
      </c>
      <c r="X272" s="12" t="s">
        <v>1252</v>
      </c>
      <c r="Y272" s="13"/>
      <c r="Z272" s="13"/>
      <c r="AA272" s="13"/>
      <c r="AB272" s="14" t="str">
        <f t="shared" si="32"/>
        <v xml:space="preserve"> </v>
      </c>
      <c r="AC272" s="14" t="str">
        <f t="shared" si="33"/>
        <v xml:space="preserve"> </v>
      </c>
    </row>
    <row r="273" spans="1:29" ht="90" x14ac:dyDescent="0.2">
      <c r="A273" s="6">
        <v>1025</v>
      </c>
      <c r="B273" s="6" t="s">
        <v>125</v>
      </c>
      <c r="C273" s="6">
        <v>4</v>
      </c>
      <c r="D273" s="6" t="s">
        <v>1253</v>
      </c>
      <c r="E273" s="6" t="s">
        <v>1209</v>
      </c>
      <c r="F273" s="28"/>
      <c r="G273" s="28"/>
      <c r="H273" s="28"/>
      <c r="I273" s="7" t="s">
        <v>1210</v>
      </c>
      <c r="J273" s="28"/>
      <c r="K273" s="7">
        <v>24</v>
      </c>
      <c r="L273" s="8" t="s">
        <v>1254</v>
      </c>
      <c r="M273" s="9" t="s">
        <v>60</v>
      </c>
      <c r="N273" s="9" t="s">
        <v>52</v>
      </c>
      <c r="O273" s="9" t="s">
        <v>53</v>
      </c>
      <c r="P273" s="10" t="s">
        <v>39</v>
      </c>
      <c r="Q273" s="9">
        <v>2015</v>
      </c>
      <c r="R273" s="9" t="s">
        <v>1255</v>
      </c>
      <c r="S273" s="9" t="s">
        <v>1255</v>
      </c>
      <c r="T273" s="9">
        <v>25</v>
      </c>
      <c r="U273" s="11">
        <v>0.55559999999999998</v>
      </c>
      <c r="V273" s="9" t="s">
        <v>1256</v>
      </c>
      <c r="W273" s="9" t="s">
        <v>1256</v>
      </c>
      <c r="X273" s="12" t="s">
        <v>1257</v>
      </c>
      <c r="Y273" s="13"/>
      <c r="Z273" s="13"/>
      <c r="AA273" s="13"/>
      <c r="AB273" s="14" t="str">
        <f t="shared" si="32"/>
        <v xml:space="preserve"> </v>
      </c>
      <c r="AC273" s="14" t="str">
        <f t="shared" si="33"/>
        <v xml:space="preserve"> </v>
      </c>
    </row>
    <row r="274" spans="1:29" ht="67.5" x14ac:dyDescent="0.2">
      <c r="A274" s="6">
        <v>1025</v>
      </c>
      <c r="B274" s="6" t="s">
        <v>132</v>
      </c>
      <c r="C274" s="6">
        <v>4</v>
      </c>
      <c r="D274" s="6" t="s">
        <v>1258</v>
      </c>
      <c r="E274" s="6" t="s">
        <v>1209</v>
      </c>
      <c r="F274" s="28"/>
      <c r="G274" s="28"/>
      <c r="H274" s="28"/>
      <c r="I274" s="7" t="s">
        <v>1210</v>
      </c>
      <c r="J274" s="28"/>
      <c r="K274" s="7">
        <v>24</v>
      </c>
      <c r="L274" s="8" t="s">
        <v>1259</v>
      </c>
      <c r="M274" s="9" t="s">
        <v>60</v>
      </c>
      <c r="N274" s="9" t="s">
        <v>52</v>
      </c>
      <c r="O274" s="9" t="s">
        <v>53</v>
      </c>
      <c r="P274" s="10" t="s">
        <v>39</v>
      </c>
      <c r="Q274" s="9">
        <v>2015</v>
      </c>
      <c r="R274" s="9" t="s">
        <v>1260</v>
      </c>
      <c r="S274" s="9" t="s">
        <v>1260</v>
      </c>
      <c r="T274" s="9">
        <v>0.5</v>
      </c>
      <c r="U274" s="11">
        <v>0.5</v>
      </c>
      <c r="V274" s="9" t="s">
        <v>1261</v>
      </c>
      <c r="W274" s="9" t="s">
        <v>1261</v>
      </c>
      <c r="X274" s="12" t="s">
        <v>1262</v>
      </c>
      <c r="Y274" s="13"/>
      <c r="Z274" s="13"/>
      <c r="AA274" s="13"/>
      <c r="AB274" s="14" t="str">
        <f t="shared" si="32"/>
        <v xml:space="preserve"> </v>
      </c>
      <c r="AC274" s="14" t="str">
        <f t="shared" si="33"/>
        <v xml:space="preserve"> </v>
      </c>
    </row>
    <row r="275" spans="1:29" ht="67.5" x14ac:dyDescent="0.2">
      <c r="A275" s="6">
        <v>1025</v>
      </c>
      <c r="B275" s="6" t="s">
        <v>137</v>
      </c>
      <c r="C275" s="6">
        <v>4</v>
      </c>
      <c r="D275" s="6" t="s">
        <v>1263</v>
      </c>
      <c r="E275" s="6" t="s">
        <v>1209</v>
      </c>
      <c r="F275" s="28"/>
      <c r="G275" s="28"/>
      <c r="H275" s="28"/>
      <c r="I275" s="7" t="s">
        <v>1210</v>
      </c>
      <c r="J275" s="28"/>
      <c r="K275" s="7">
        <v>24</v>
      </c>
      <c r="L275" s="8" t="s">
        <v>1264</v>
      </c>
      <c r="M275" s="9" t="s">
        <v>60</v>
      </c>
      <c r="N275" s="9" t="s">
        <v>52</v>
      </c>
      <c r="O275" s="9" t="s">
        <v>53</v>
      </c>
      <c r="P275" s="10" t="s">
        <v>39</v>
      </c>
      <c r="Q275" s="9">
        <v>2015</v>
      </c>
      <c r="R275" s="9" t="s">
        <v>1265</v>
      </c>
      <c r="S275" s="9" t="s">
        <v>1265</v>
      </c>
      <c r="T275" s="9">
        <v>0.5</v>
      </c>
      <c r="U275" s="11">
        <v>0.5</v>
      </c>
      <c r="V275" s="9" t="s">
        <v>1266</v>
      </c>
      <c r="W275" s="9" t="s">
        <v>1266</v>
      </c>
      <c r="X275" s="12" t="s">
        <v>1267</v>
      </c>
      <c r="Y275" s="13"/>
      <c r="Z275" s="13"/>
      <c r="AA275" s="13"/>
      <c r="AB275" s="14" t="str">
        <f t="shared" si="32"/>
        <v xml:space="preserve"> </v>
      </c>
      <c r="AC275" s="14" t="str">
        <f t="shared" si="33"/>
        <v xml:space="preserve"> </v>
      </c>
    </row>
    <row r="276" spans="1:29" x14ac:dyDescent="0.2">
      <c r="A276" s="30"/>
      <c r="B276" s="30"/>
      <c r="C276" s="30"/>
      <c r="D276" s="30"/>
      <c r="E276" s="30"/>
      <c r="F276" s="28"/>
      <c r="G276" s="28"/>
      <c r="H276" s="28"/>
      <c r="I276" s="30"/>
      <c r="J276" s="28"/>
      <c r="K276" s="30"/>
      <c r="L276" s="30"/>
      <c r="M276" s="30"/>
      <c r="N276" s="30"/>
      <c r="O276" s="30"/>
      <c r="P276" s="30"/>
      <c r="Q276" s="30"/>
      <c r="R276" s="30"/>
      <c r="S276" s="30"/>
      <c r="T276" s="30"/>
      <c r="U276" s="30"/>
      <c r="V276" s="30"/>
      <c r="W276" s="30"/>
      <c r="X276" s="30"/>
      <c r="Y276" s="31"/>
      <c r="Z276" s="31"/>
      <c r="AA276" s="31"/>
      <c r="AB276" s="32"/>
      <c r="AC276" s="32"/>
    </row>
    <row r="277" spans="1:29" ht="112.5" x14ac:dyDescent="0.2">
      <c r="A277" s="6">
        <v>1026</v>
      </c>
      <c r="B277" s="6" t="s">
        <v>31</v>
      </c>
      <c r="C277" s="6">
        <v>4</v>
      </c>
      <c r="D277" s="6" t="s">
        <v>1268</v>
      </c>
      <c r="E277" s="6" t="s">
        <v>1269</v>
      </c>
      <c r="F277" s="28"/>
      <c r="G277" s="28"/>
      <c r="H277" s="28"/>
      <c r="I277" s="7" t="s">
        <v>1270</v>
      </c>
      <c r="J277" s="28"/>
      <c r="K277" s="7">
        <v>25</v>
      </c>
      <c r="L277" s="8" t="s">
        <v>385</v>
      </c>
      <c r="M277" s="9" t="s">
        <v>36</v>
      </c>
      <c r="N277" s="9" t="s">
        <v>52</v>
      </c>
      <c r="O277" s="9" t="s">
        <v>53</v>
      </c>
      <c r="P277" s="10" t="s">
        <v>39</v>
      </c>
      <c r="Q277" s="9">
        <v>2015</v>
      </c>
      <c r="R277" s="9" t="s">
        <v>1271</v>
      </c>
      <c r="S277" s="9" t="s">
        <v>1271</v>
      </c>
      <c r="T277" s="9">
        <v>45</v>
      </c>
      <c r="U277" s="11">
        <v>0.5625</v>
      </c>
      <c r="V277" s="9" t="s">
        <v>1272</v>
      </c>
      <c r="W277" s="9" t="s">
        <v>1272</v>
      </c>
      <c r="X277" s="12" t="s">
        <v>1273</v>
      </c>
      <c r="Y277" s="13">
        <v>47979734.399999999</v>
      </c>
      <c r="Z277" s="13">
        <v>60799734.399999999</v>
      </c>
      <c r="AA277" s="13">
        <v>31094389.390000001</v>
      </c>
      <c r="AB277" s="14">
        <f t="shared" ref="AB277:AB299" si="34">IF(AND(AA277&gt;0,Y277&gt;0),AA277/Y277," ")</f>
        <v>0.64807339554593291</v>
      </c>
      <c r="AC277" s="14">
        <f t="shared" ref="AC277:AC299" si="35">IF(AND(AA277&gt;0,Z277&gt;0),AA277/Z277," ")</f>
        <v>0.51142311223649028</v>
      </c>
    </row>
    <row r="278" spans="1:29" ht="78.75" x14ac:dyDescent="0.2">
      <c r="A278" s="6">
        <v>1026</v>
      </c>
      <c r="B278" s="6" t="s">
        <v>43</v>
      </c>
      <c r="C278" s="6">
        <v>4</v>
      </c>
      <c r="D278" s="6" t="s">
        <v>1274</v>
      </c>
      <c r="E278" s="6" t="s">
        <v>1269</v>
      </c>
      <c r="F278" s="28"/>
      <c r="G278" s="28"/>
      <c r="H278" s="28"/>
      <c r="I278" s="7" t="s">
        <v>1270</v>
      </c>
      <c r="J278" s="28"/>
      <c r="K278" s="7">
        <v>25</v>
      </c>
      <c r="L278" s="8" t="s">
        <v>1275</v>
      </c>
      <c r="M278" s="9" t="s">
        <v>51</v>
      </c>
      <c r="N278" s="9" t="s">
        <v>52</v>
      </c>
      <c r="O278" s="9" t="s">
        <v>53</v>
      </c>
      <c r="P278" s="10" t="s">
        <v>39</v>
      </c>
      <c r="Q278" s="9">
        <v>2015</v>
      </c>
      <c r="R278" s="9" t="s">
        <v>1276</v>
      </c>
      <c r="S278" s="9" t="s">
        <v>1276</v>
      </c>
      <c r="T278" s="9">
        <v>-9.41</v>
      </c>
      <c r="U278" s="11">
        <v>0.94099999999999995</v>
      </c>
      <c r="V278" s="9" t="s">
        <v>1273</v>
      </c>
      <c r="W278" s="9" t="s">
        <v>1273</v>
      </c>
      <c r="X278" s="12" t="s">
        <v>1277</v>
      </c>
      <c r="Y278" s="13"/>
      <c r="Z278" s="13"/>
      <c r="AA278" s="13"/>
      <c r="AB278" s="14" t="str">
        <f t="shared" si="34"/>
        <v xml:space="preserve"> </v>
      </c>
      <c r="AC278" s="14" t="str">
        <f t="shared" si="35"/>
        <v xml:space="preserve"> </v>
      </c>
    </row>
    <row r="279" spans="1:29" ht="67.5" x14ac:dyDescent="0.2">
      <c r="A279" s="6">
        <v>1026</v>
      </c>
      <c r="B279" s="6" t="s">
        <v>46</v>
      </c>
      <c r="C279" s="6">
        <v>4</v>
      </c>
      <c r="D279" s="6" t="s">
        <v>1278</v>
      </c>
      <c r="E279" s="6" t="s">
        <v>1269</v>
      </c>
      <c r="F279" s="28"/>
      <c r="G279" s="28"/>
      <c r="H279" s="28"/>
      <c r="I279" s="7" t="s">
        <v>1270</v>
      </c>
      <c r="J279" s="28"/>
      <c r="K279" s="7">
        <v>25</v>
      </c>
      <c r="L279" s="8" t="s">
        <v>1279</v>
      </c>
      <c r="M279" s="9" t="s">
        <v>60</v>
      </c>
      <c r="N279" s="9" t="s">
        <v>52</v>
      </c>
      <c r="O279" s="9" t="s">
        <v>53</v>
      </c>
      <c r="P279" s="10" t="s">
        <v>39</v>
      </c>
      <c r="Q279" s="9">
        <v>2015</v>
      </c>
      <c r="R279" s="9" t="s">
        <v>1280</v>
      </c>
      <c r="S279" s="9" t="s">
        <v>1280</v>
      </c>
      <c r="T279" s="9">
        <v>159</v>
      </c>
      <c r="U279" s="11">
        <v>1.06</v>
      </c>
      <c r="V279" s="9" t="s">
        <v>1281</v>
      </c>
      <c r="W279" s="9" t="s">
        <v>1281</v>
      </c>
      <c r="X279" s="12" t="s">
        <v>1282</v>
      </c>
      <c r="Y279" s="13"/>
      <c r="Z279" s="13"/>
      <c r="AA279" s="13"/>
      <c r="AB279" s="14" t="str">
        <f t="shared" si="34"/>
        <v xml:space="preserve"> </v>
      </c>
      <c r="AC279" s="14" t="str">
        <f t="shared" si="35"/>
        <v xml:space="preserve"> </v>
      </c>
    </row>
    <row r="280" spans="1:29" ht="45" x14ac:dyDescent="0.2">
      <c r="A280" s="6">
        <v>1026</v>
      </c>
      <c r="B280" s="6" t="s">
        <v>57</v>
      </c>
      <c r="C280" s="6">
        <v>4</v>
      </c>
      <c r="D280" s="6" t="s">
        <v>1283</v>
      </c>
      <c r="E280" s="6" t="s">
        <v>1269</v>
      </c>
      <c r="F280" s="28"/>
      <c r="G280" s="28"/>
      <c r="H280" s="28"/>
      <c r="I280" s="7" t="s">
        <v>1270</v>
      </c>
      <c r="J280" s="28"/>
      <c r="K280" s="7">
        <v>25</v>
      </c>
      <c r="L280" s="8" t="s">
        <v>1284</v>
      </c>
      <c r="M280" s="9">
        <v>0</v>
      </c>
      <c r="N280" s="9" t="s">
        <v>52</v>
      </c>
      <c r="O280" s="9" t="s">
        <v>53</v>
      </c>
      <c r="P280" s="10" t="s">
        <v>39</v>
      </c>
      <c r="Q280" s="9">
        <v>2015</v>
      </c>
      <c r="R280" s="9" t="s">
        <v>1285</v>
      </c>
      <c r="S280" s="9" t="s">
        <v>1285</v>
      </c>
      <c r="T280" s="9">
        <v>159</v>
      </c>
      <c r="U280" s="11">
        <v>1.06</v>
      </c>
      <c r="V280" s="9" t="s">
        <v>1286</v>
      </c>
      <c r="W280" s="9" t="s">
        <v>1286</v>
      </c>
      <c r="X280" s="12" t="s">
        <v>1287</v>
      </c>
      <c r="Y280" s="13"/>
      <c r="Z280" s="13"/>
      <c r="AA280" s="13"/>
      <c r="AB280" s="14" t="str">
        <f t="shared" si="34"/>
        <v xml:space="preserve"> </v>
      </c>
      <c r="AC280" s="14" t="str">
        <f t="shared" si="35"/>
        <v xml:space="preserve"> </v>
      </c>
    </row>
    <row r="281" spans="1:29" ht="45" x14ac:dyDescent="0.2">
      <c r="A281" s="6">
        <v>1026</v>
      </c>
      <c r="B281" s="6" t="s">
        <v>64</v>
      </c>
      <c r="C281" s="6">
        <v>4</v>
      </c>
      <c r="D281" s="6" t="s">
        <v>1288</v>
      </c>
      <c r="E281" s="6" t="s">
        <v>1269</v>
      </c>
      <c r="F281" s="28"/>
      <c r="G281" s="28"/>
      <c r="H281" s="28"/>
      <c r="I281" s="7" t="s">
        <v>1270</v>
      </c>
      <c r="J281" s="28"/>
      <c r="K281" s="7">
        <v>25</v>
      </c>
      <c r="L281" s="8" t="s">
        <v>1289</v>
      </c>
      <c r="M281" s="9" t="s">
        <v>60</v>
      </c>
      <c r="N281" s="9" t="s">
        <v>52</v>
      </c>
      <c r="O281" s="9" t="s">
        <v>53</v>
      </c>
      <c r="P281" s="10" t="s">
        <v>39</v>
      </c>
      <c r="Q281" s="9">
        <v>2015</v>
      </c>
      <c r="R281" s="9" t="s">
        <v>1290</v>
      </c>
      <c r="S281" s="9" t="s">
        <v>1290</v>
      </c>
      <c r="T281" s="9">
        <v>0</v>
      </c>
      <c r="U281" s="11">
        <v>0</v>
      </c>
      <c r="V281" s="9" t="s">
        <v>1291</v>
      </c>
      <c r="W281" s="9" t="s">
        <v>1291</v>
      </c>
      <c r="X281" s="12" t="s">
        <v>1292</v>
      </c>
      <c r="Y281" s="13"/>
      <c r="Z281" s="13"/>
      <c r="AA281" s="13"/>
      <c r="AB281" s="14" t="str">
        <f t="shared" si="34"/>
        <v xml:space="preserve"> </v>
      </c>
      <c r="AC281" s="14" t="str">
        <f t="shared" si="35"/>
        <v xml:space="preserve"> </v>
      </c>
    </row>
    <row r="282" spans="1:29" ht="45" x14ac:dyDescent="0.2">
      <c r="A282" s="6">
        <v>1026</v>
      </c>
      <c r="B282" s="6" t="s">
        <v>70</v>
      </c>
      <c r="C282" s="6">
        <v>4</v>
      </c>
      <c r="D282" s="6" t="s">
        <v>1293</v>
      </c>
      <c r="E282" s="6" t="s">
        <v>1269</v>
      </c>
      <c r="F282" s="28"/>
      <c r="G282" s="28"/>
      <c r="H282" s="28"/>
      <c r="I282" s="7" t="s">
        <v>1270</v>
      </c>
      <c r="J282" s="28"/>
      <c r="K282" s="7">
        <v>25</v>
      </c>
      <c r="L282" s="8" t="s">
        <v>1294</v>
      </c>
      <c r="M282" s="9" t="s">
        <v>60</v>
      </c>
      <c r="N282" s="9" t="s">
        <v>52</v>
      </c>
      <c r="O282" s="9" t="s">
        <v>53</v>
      </c>
      <c r="P282" s="10" t="s">
        <v>39</v>
      </c>
      <c r="Q282" s="9">
        <v>2015</v>
      </c>
      <c r="R282" s="9" t="s">
        <v>1295</v>
      </c>
      <c r="S282" s="9" t="s">
        <v>1295</v>
      </c>
      <c r="T282" s="9">
        <v>161</v>
      </c>
      <c r="U282" s="11">
        <v>1.0732999999999999</v>
      </c>
      <c r="V282" s="9" t="s">
        <v>1296</v>
      </c>
      <c r="W282" s="9" t="s">
        <v>1296</v>
      </c>
      <c r="X282" s="12" t="s">
        <v>1282</v>
      </c>
      <c r="Y282" s="13"/>
      <c r="Z282" s="13"/>
      <c r="AA282" s="13"/>
      <c r="AB282" s="14" t="str">
        <f t="shared" si="34"/>
        <v xml:space="preserve"> </v>
      </c>
      <c r="AC282" s="14" t="str">
        <f t="shared" si="35"/>
        <v xml:space="preserve"> </v>
      </c>
    </row>
    <row r="283" spans="1:29" ht="56.25" x14ac:dyDescent="0.2">
      <c r="A283" s="6">
        <v>1026</v>
      </c>
      <c r="B283" s="6" t="s">
        <v>76</v>
      </c>
      <c r="C283" s="6">
        <v>4</v>
      </c>
      <c r="D283" s="6" t="s">
        <v>1297</v>
      </c>
      <c r="E283" s="6" t="s">
        <v>1269</v>
      </c>
      <c r="F283" s="28"/>
      <c r="G283" s="28"/>
      <c r="H283" s="28"/>
      <c r="I283" s="7" t="s">
        <v>1270</v>
      </c>
      <c r="J283" s="28"/>
      <c r="K283" s="7">
        <v>25</v>
      </c>
      <c r="L283" s="8" t="s">
        <v>1298</v>
      </c>
      <c r="M283" s="9" t="s">
        <v>60</v>
      </c>
      <c r="N283" s="9" t="s">
        <v>52</v>
      </c>
      <c r="O283" s="9" t="s">
        <v>53</v>
      </c>
      <c r="P283" s="10" t="s">
        <v>39</v>
      </c>
      <c r="Q283" s="9">
        <v>2015</v>
      </c>
      <c r="R283" s="9" t="s">
        <v>1299</v>
      </c>
      <c r="S283" s="9" t="s">
        <v>1299</v>
      </c>
      <c r="T283" s="9">
        <v>161</v>
      </c>
      <c r="U283" s="11">
        <v>2.0125000000000002</v>
      </c>
      <c r="V283" s="9" t="s">
        <v>1296</v>
      </c>
      <c r="W283" s="9" t="s">
        <v>1296</v>
      </c>
      <c r="X283" s="12" t="s">
        <v>1282</v>
      </c>
      <c r="Y283" s="13"/>
      <c r="Z283" s="13"/>
      <c r="AA283" s="13"/>
      <c r="AB283" s="14" t="str">
        <f t="shared" si="34"/>
        <v xml:space="preserve"> </v>
      </c>
      <c r="AC283" s="14" t="str">
        <f t="shared" si="35"/>
        <v xml:space="preserve"> </v>
      </c>
    </row>
    <row r="284" spans="1:29" ht="90" x14ac:dyDescent="0.2">
      <c r="A284" s="6">
        <v>1026</v>
      </c>
      <c r="B284" s="6" t="s">
        <v>214</v>
      </c>
      <c r="C284" s="6">
        <v>4</v>
      </c>
      <c r="D284" s="6" t="s">
        <v>1300</v>
      </c>
      <c r="E284" s="6" t="s">
        <v>1269</v>
      </c>
      <c r="F284" s="28"/>
      <c r="G284" s="28"/>
      <c r="H284" s="28"/>
      <c r="I284" s="7" t="s">
        <v>1270</v>
      </c>
      <c r="J284" s="28"/>
      <c r="K284" s="7">
        <v>25</v>
      </c>
      <c r="L284" s="8" t="s">
        <v>1301</v>
      </c>
      <c r="M284" s="9" t="s">
        <v>60</v>
      </c>
      <c r="N284" s="9" t="s">
        <v>52</v>
      </c>
      <c r="O284" s="9" t="s">
        <v>53</v>
      </c>
      <c r="P284" s="10" t="s">
        <v>39</v>
      </c>
      <c r="Q284" s="9">
        <v>2015</v>
      </c>
      <c r="R284" s="9" t="s">
        <v>1302</v>
      </c>
      <c r="S284" s="9" t="s">
        <v>1302</v>
      </c>
      <c r="T284" s="9">
        <v>159</v>
      </c>
      <c r="U284" s="11">
        <v>1.06</v>
      </c>
      <c r="V284" s="9" t="s">
        <v>1296</v>
      </c>
      <c r="W284" s="9" t="s">
        <v>1296</v>
      </c>
      <c r="X284" s="12" t="s">
        <v>1282</v>
      </c>
      <c r="Y284" s="13"/>
      <c r="Z284" s="13"/>
      <c r="AA284" s="13"/>
      <c r="AB284" s="14" t="str">
        <f t="shared" si="34"/>
        <v xml:space="preserve"> </v>
      </c>
      <c r="AC284" s="14" t="str">
        <f t="shared" si="35"/>
        <v xml:space="preserve"> </v>
      </c>
    </row>
    <row r="285" spans="1:29" ht="56.25" x14ac:dyDescent="0.2">
      <c r="A285" s="6">
        <v>1026</v>
      </c>
      <c r="B285" s="6" t="s">
        <v>1303</v>
      </c>
      <c r="C285" s="6">
        <v>4</v>
      </c>
      <c r="D285" s="6" t="s">
        <v>1304</v>
      </c>
      <c r="E285" s="6" t="s">
        <v>1269</v>
      </c>
      <c r="F285" s="28"/>
      <c r="G285" s="28"/>
      <c r="H285" s="28"/>
      <c r="I285" s="7" t="s">
        <v>1270</v>
      </c>
      <c r="J285" s="28"/>
      <c r="K285" s="7">
        <v>25</v>
      </c>
      <c r="L285" s="8" t="s">
        <v>1305</v>
      </c>
      <c r="M285" s="9" t="s">
        <v>60</v>
      </c>
      <c r="N285" s="9" t="s">
        <v>52</v>
      </c>
      <c r="O285" s="9" t="s">
        <v>53</v>
      </c>
      <c r="P285" s="10" t="s">
        <v>39</v>
      </c>
      <c r="Q285" s="9">
        <v>2015</v>
      </c>
      <c r="R285" s="9" t="s">
        <v>1306</v>
      </c>
      <c r="S285" s="9" t="s">
        <v>1306</v>
      </c>
      <c r="T285" s="9">
        <v>159</v>
      </c>
      <c r="U285" s="11">
        <v>1.06</v>
      </c>
      <c r="V285" s="9" t="s">
        <v>1307</v>
      </c>
      <c r="W285" s="9" t="s">
        <v>1307</v>
      </c>
      <c r="X285" s="12" t="s">
        <v>1282</v>
      </c>
      <c r="Y285" s="13"/>
      <c r="Z285" s="13"/>
      <c r="AA285" s="13"/>
      <c r="AB285" s="14" t="str">
        <f t="shared" si="34"/>
        <v xml:space="preserve"> </v>
      </c>
      <c r="AC285" s="14" t="str">
        <f t="shared" si="35"/>
        <v xml:space="preserve"> </v>
      </c>
    </row>
    <row r="286" spans="1:29" ht="45" x14ac:dyDescent="0.2">
      <c r="A286" s="6">
        <v>1026</v>
      </c>
      <c r="B286" s="6" t="s">
        <v>79</v>
      </c>
      <c r="C286" s="6">
        <v>4</v>
      </c>
      <c r="D286" s="6" t="s">
        <v>1308</v>
      </c>
      <c r="E286" s="6" t="s">
        <v>1269</v>
      </c>
      <c r="F286" s="28"/>
      <c r="G286" s="28"/>
      <c r="H286" s="28"/>
      <c r="I286" s="7" t="s">
        <v>1270</v>
      </c>
      <c r="J286" s="28"/>
      <c r="K286" s="7">
        <v>25</v>
      </c>
      <c r="L286" s="8" t="s">
        <v>1309</v>
      </c>
      <c r="M286" s="9" t="s">
        <v>60</v>
      </c>
      <c r="N286" s="9" t="s">
        <v>52</v>
      </c>
      <c r="O286" s="9" t="s">
        <v>53</v>
      </c>
      <c r="P286" s="10" t="s">
        <v>39</v>
      </c>
      <c r="Q286" s="9">
        <v>2015</v>
      </c>
      <c r="R286" s="9" t="s">
        <v>1310</v>
      </c>
      <c r="S286" s="9" t="s">
        <v>1310</v>
      </c>
      <c r="T286" s="9">
        <v>28</v>
      </c>
      <c r="U286" s="11">
        <v>0.7</v>
      </c>
      <c r="V286" s="9" t="s">
        <v>1311</v>
      </c>
      <c r="W286" s="9" t="s">
        <v>1311</v>
      </c>
      <c r="X286" s="12" t="s">
        <v>1312</v>
      </c>
      <c r="Y286" s="13"/>
      <c r="Z286" s="13"/>
      <c r="AA286" s="13"/>
      <c r="AB286" s="14" t="str">
        <f t="shared" si="34"/>
        <v xml:space="preserve"> </v>
      </c>
      <c r="AC286" s="14" t="str">
        <f t="shared" si="35"/>
        <v xml:space="preserve"> </v>
      </c>
    </row>
    <row r="287" spans="1:29" ht="45" x14ac:dyDescent="0.2">
      <c r="A287" s="6">
        <v>1026</v>
      </c>
      <c r="B287" s="6" t="s">
        <v>86</v>
      </c>
      <c r="C287" s="6">
        <v>4</v>
      </c>
      <c r="D287" s="6" t="s">
        <v>1313</v>
      </c>
      <c r="E287" s="6" t="s">
        <v>1269</v>
      </c>
      <c r="F287" s="28"/>
      <c r="G287" s="28"/>
      <c r="H287" s="28"/>
      <c r="I287" s="7" t="s">
        <v>1270</v>
      </c>
      <c r="J287" s="28"/>
      <c r="K287" s="7">
        <v>25</v>
      </c>
      <c r="L287" s="8" t="s">
        <v>1314</v>
      </c>
      <c r="M287" s="9" t="s">
        <v>60</v>
      </c>
      <c r="N287" s="9" t="s">
        <v>52</v>
      </c>
      <c r="O287" s="9" t="s">
        <v>53</v>
      </c>
      <c r="P287" s="10" t="s">
        <v>39</v>
      </c>
      <c r="Q287" s="9">
        <v>2015</v>
      </c>
      <c r="R287" s="9" t="s">
        <v>1315</v>
      </c>
      <c r="S287" s="9" t="s">
        <v>1315</v>
      </c>
      <c r="T287" s="9">
        <v>250</v>
      </c>
      <c r="U287" s="11">
        <v>0.25</v>
      </c>
      <c r="V287" s="9" t="s">
        <v>1316</v>
      </c>
      <c r="W287" s="9" t="s">
        <v>1316</v>
      </c>
      <c r="X287" s="12" t="s">
        <v>1312</v>
      </c>
      <c r="Y287" s="13"/>
      <c r="Z287" s="13"/>
      <c r="AA287" s="13"/>
      <c r="AB287" s="14" t="str">
        <f t="shared" si="34"/>
        <v xml:space="preserve"> </v>
      </c>
      <c r="AC287" s="14" t="str">
        <f t="shared" si="35"/>
        <v xml:space="preserve"> </v>
      </c>
    </row>
    <row r="288" spans="1:29" ht="45" x14ac:dyDescent="0.2">
      <c r="A288" s="6">
        <v>1026</v>
      </c>
      <c r="B288" s="6" t="s">
        <v>91</v>
      </c>
      <c r="C288" s="6">
        <v>4</v>
      </c>
      <c r="D288" s="6" t="s">
        <v>1317</v>
      </c>
      <c r="E288" s="6" t="s">
        <v>1269</v>
      </c>
      <c r="F288" s="28"/>
      <c r="G288" s="28"/>
      <c r="H288" s="28"/>
      <c r="I288" s="7" t="s">
        <v>1270</v>
      </c>
      <c r="J288" s="28"/>
      <c r="K288" s="7">
        <v>25</v>
      </c>
      <c r="L288" s="8" t="s">
        <v>1318</v>
      </c>
      <c r="M288" s="9" t="s">
        <v>60</v>
      </c>
      <c r="N288" s="9" t="s">
        <v>52</v>
      </c>
      <c r="O288" s="9" t="s">
        <v>53</v>
      </c>
      <c r="P288" s="10" t="s">
        <v>39</v>
      </c>
      <c r="Q288" s="9">
        <v>2015</v>
      </c>
      <c r="R288" s="9" t="s">
        <v>1319</v>
      </c>
      <c r="S288" s="9" t="s">
        <v>1319</v>
      </c>
      <c r="T288" s="9">
        <v>12000</v>
      </c>
      <c r="U288" s="11">
        <v>0.2</v>
      </c>
      <c r="V288" s="9" t="s">
        <v>1320</v>
      </c>
      <c r="W288" s="9" t="s">
        <v>1320</v>
      </c>
      <c r="X288" s="12" t="s">
        <v>1312</v>
      </c>
      <c r="Y288" s="13"/>
      <c r="Z288" s="13"/>
      <c r="AA288" s="13"/>
      <c r="AB288" s="14" t="str">
        <f t="shared" si="34"/>
        <v xml:space="preserve"> </v>
      </c>
      <c r="AC288" s="14" t="str">
        <f t="shared" si="35"/>
        <v xml:space="preserve"> </v>
      </c>
    </row>
    <row r="289" spans="1:29" ht="45" x14ac:dyDescent="0.2">
      <c r="A289" s="6">
        <v>1026</v>
      </c>
      <c r="B289" s="6" t="s">
        <v>96</v>
      </c>
      <c r="C289" s="6">
        <v>4</v>
      </c>
      <c r="D289" s="6" t="s">
        <v>1321</v>
      </c>
      <c r="E289" s="6" t="s">
        <v>1269</v>
      </c>
      <c r="F289" s="28"/>
      <c r="G289" s="28"/>
      <c r="H289" s="28"/>
      <c r="I289" s="7" t="s">
        <v>1270</v>
      </c>
      <c r="J289" s="28"/>
      <c r="K289" s="7">
        <v>25</v>
      </c>
      <c r="L289" s="8" t="s">
        <v>1322</v>
      </c>
      <c r="M289" s="9" t="s">
        <v>60</v>
      </c>
      <c r="N289" s="9" t="s">
        <v>52</v>
      </c>
      <c r="O289" s="9" t="s">
        <v>53</v>
      </c>
      <c r="P289" s="10" t="s">
        <v>39</v>
      </c>
      <c r="Q289" s="9">
        <v>2015</v>
      </c>
      <c r="R289" s="9" t="s">
        <v>1323</v>
      </c>
      <c r="S289" s="9" t="s">
        <v>1323</v>
      </c>
      <c r="T289" s="9">
        <v>30</v>
      </c>
      <c r="U289" s="11">
        <v>1</v>
      </c>
      <c r="V289" s="9" t="s">
        <v>1324</v>
      </c>
      <c r="W289" s="9" t="s">
        <v>1324</v>
      </c>
      <c r="X289" s="12" t="s">
        <v>1282</v>
      </c>
      <c r="Y289" s="13"/>
      <c r="Z289" s="13"/>
      <c r="AA289" s="13"/>
      <c r="AB289" s="14" t="str">
        <f t="shared" si="34"/>
        <v xml:space="preserve"> </v>
      </c>
      <c r="AC289" s="14" t="str">
        <f t="shared" si="35"/>
        <v xml:space="preserve"> </v>
      </c>
    </row>
    <row r="290" spans="1:29" ht="45" x14ac:dyDescent="0.2">
      <c r="A290" s="6">
        <v>1026</v>
      </c>
      <c r="B290" s="6" t="s">
        <v>101</v>
      </c>
      <c r="C290" s="6">
        <v>4</v>
      </c>
      <c r="D290" s="6" t="s">
        <v>1321</v>
      </c>
      <c r="E290" s="6" t="s">
        <v>1269</v>
      </c>
      <c r="F290" s="28"/>
      <c r="G290" s="28"/>
      <c r="H290" s="28"/>
      <c r="I290" s="7" t="s">
        <v>1270</v>
      </c>
      <c r="J290" s="28"/>
      <c r="K290" s="7">
        <v>25</v>
      </c>
      <c r="L290" s="8" t="s">
        <v>1322</v>
      </c>
      <c r="M290" s="9" t="s">
        <v>60</v>
      </c>
      <c r="N290" s="9" t="s">
        <v>52</v>
      </c>
      <c r="O290" s="9" t="s">
        <v>53</v>
      </c>
      <c r="P290" s="10" t="s">
        <v>39</v>
      </c>
      <c r="Q290" s="9">
        <v>2015</v>
      </c>
      <c r="R290" s="9" t="s">
        <v>1323</v>
      </c>
      <c r="S290" s="9" t="s">
        <v>1323</v>
      </c>
      <c r="T290" s="9">
        <v>30</v>
      </c>
      <c r="U290" s="11">
        <v>1</v>
      </c>
      <c r="V290" s="9" t="s">
        <v>1311</v>
      </c>
      <c r="W290" s="9" t="s">
        <v>1311</v>
      </c>
      <c r="X290" s="12" t="s">
        <v>1312</v>
      </c>
      <c r="Y290" s="13"/>
      <c r="Z290" s="13"/>
      <c r="AA290" s="13"/>
      <c r="AB290" s="14" t="str">
        <f t="shared" si="34"/>
        <v xml:space="preserve"> </v>
      </c>
      <c r="AC290" s="14" t="str">
        <f t="shared" si="35"/>
        <v xml:space="preserve"> </v>
      </c>
    </row>
    <row r="291" spans="1:29" ht="45" x14ac:dyDescent="0.2">
      <c r="A291" s="6">
        <v>1026</v>
      </c>
      <c r="B291" s="6" t="s">
        <v>1325</v>
      </c>
      <c r="C291" s="6">
        <v>4</v>
      </c>
      <c r="D291" s="6" t="s">
        <v>1326</v>
      </c>
      <c r="E291" s="6" t="s">
        <v>1269</v>
      </c>
      <c r="F291" s="28"/>
      <c r="G291" s="28"/>
      <c r="H291" s="28"/>
      <c r="I291" s="7" t="s">
        <v>1270</v>
      </c>
      <c r="J291" s="28"/>
      <c r="K291" s="7">
        <v>25</v>
      </c>
      <c r="L291" s="8" t="s">
        <v>1327</v>
      </c>
      <c r="M291" s="9" t="s">
        <v>518</v>
      </c>
      <c r="N291" s="9" t="s">
        <v>52</v>
      </c>
      <c r="O291" s="9" t="s">
        <v>53</v>
      </c>
      <c r="P291" s="10" t="s">
        <v>39</v>
      </c>
      <c r="Q291" s="9">
        <v>2015</v>
      </c>
      <c r="R291" s="9" t="s">
        <v>1328</v>
      </c>
      <c r="S291" s="9" t="s">
        <v>1328</v>
      </c>
      <c r="T291" s="9">
        <v>0</v>
      </c>
      <c r="U291" s="11">
        <v>0</v>
      </c>
      <c r="V291" s="9" t="s">
        <v>1329</v>
      </c>
      <c r="W291" s="9" t="s">
        <v>1329</v>
      </c>
      <c r="X291" s="12" t="s">
        <v>1330</v>
      </c>
      <c r="Y291" s="13"/>
      <c r="Z291" s="13"/>
      <c r="AA291" s="13"/>
      <c r="AB291" s="14" t="str">
        <f t="shared" si="34"/>
        <v xml:space="preserve"> </v>
      </c>
      <c r="AC291" s="14" t="str">
        <f t="shared" si="35"/>
        <v xml:space="preserve"> </v>
      </c>
    </row>
    <row r="292" spans="1:29" ht="45" x14ac:dyDescent="0.2">
      <c r="A292" s="6">
        <v>1026</v>
      </c>
      <c r="B292" s="6" t="s">
        <v>106</v>
      </c>
      <c r="C292" s="6">
        <v>4</v>
      </c>
      <c r="D292" s="6" t="s">
        <v>1331</v>
      </c>
      <c r="E292" s="6" t="s">
        <v>1269</v>
      </c>
      <c r="F292" s="28"/>
      <c r="G292" s="28"/>
      <c r="H292" s="28"/>
      <c r="I292" s="7" t="s">
        <v>1270</v>
      </c>
      <c r="J292" s="28"/>
      <c r="K292" s="7">
        <v>25</v>
      </c>
      <c r="L292" s="8" t="s">
        <v>1332</v>
      </c>
      <c r="M292" s="9" t="s">
        <v>60</v>
      </c>
      <c r="N292" s="9" t="s">
        <v>52</v>
      </c>
      <c r="O292" s="9" t="s">
        <v>53</v>
      </c>
      <c r="P292" s="10" t="s">
        <v>39</v>
      </c>
      <c r="Q292" s="9">
        <v>2015</v>
      </c>
      <c r="R292" s="9" t="s">
        <v>1333</v>
      </c>
      <c r="S292" s="9" t="s">
        <v>1333</v>
      </c>
      <c r="T292" s="9">
        <v>118</v>
      </c>
      <c r="U292" s="11">
        <v>3.9333</v>
      </c>
      <c r="V292" s="9" t="s">
        <v>1334</v>
      </c>
      <c r="W292" s="9" t="s">
        <v>1334</v>
      </c>
      <c r="X292" s="12" t="s">
        <v>1312</v>
      </c>
      <c r="Y292" s="13"/>
      <c r="Z292" s="13"/>
      <c r="AA292" s="13"/>
      <c r="AB292" s="14" t="str">
        <f t="shared" si="34"/>
        <v xml:space="preserve"> </v>
      </c>
      <c r="AC292" s="14" t="str">
        <f t="shared" si="35"/>
        <v xml:space="preserve"> </v>
      </c>
    </row>
    <row r="293" spans="1:29" ht="56.25" x14ac:dyDescent="0.2">
      <c r="A293" s="6">
        <v>1026</v>
      </c>
      <c r="B293" s="6" t="s">
        <v>114</v>
      </c>
      <c r="C293" s="6">
        <v>4</v>
      </c>
      <c r="D293" s="6" t="s">
        <v>1335</v>
      </c>
      <c r="E293" s="6" t="s">
        <v>1269</v>
      </c>
      <c r="F293" s="28"/>
      <c r="G293" s="28"/>
      <c r="H293" s="28"/>
      <c r="I293" s="7" t="s">
        <v>1270</v>
      </c>
      <c r="J293" s="28"/>
      <c r="K293" s="7">
        <v>25</v>
      </c>
      <c r="L293" s="8" t="s">
        <v>1336</v>
      </c>
      <c r="M293" s="9" t="s">
        <v>60</v>
      </c>
      <c r="N293" s="9" t="s">
        <v>52</v>
      </c>
      <c r="O293" s="9" t="s">
        <v>53</v>
      </c>
      <c r="P293" s="10" t="s">
        <v>39</v>
      </c>
      <c r="Q293" s="9">
        <v>2015</v>
      </c>
      <c r="R293" s="9" t="s">
        <v>1337</v>
      </c>
      <c r="S293" s="9" t="s">
        <v>1337</v>
      </c>
      <c r="T293" s="9">
        <v>0.25</v>
      </c>
      <c r="U293" s="11">
        <v>0.25</v>
      </c>
      <c r="V293" s="9" t="s">
        <v>1312</v>
      </c>
      <c r="W293" s="9" t="s">
        <v>1312</v>
      </c>
      <c r="X293" s="12" t="s">
        <v>1312</v>
      </c>
      <c r="Y293" s="13"/>
      <c r="Z293" s="13"/>
      <c r="AA293" s="13"/>
      <c r="AB293" s="14" t="str">
        <f t="shared" si="34"/>
        <v xml:space="preserve"> </v>
      </c>
      <c r="AC293" s="14" t="str">
        <f t="shared" si="35"/>
        <v xml:space="preserve"> </v>
      </c>
    </row>
    <row r="294" spans="1:29" ht="45" x14ac:dyDescent="0.2">
      <c r="A294" s="6">
        <v>1026</v>
      </c>
      <c r="B294" s="6" t="s">
        <v>119</v>
      </c>
      <c r="C294" s="6">
        <v>4</v>
      </c>
      <c r="D294" s="6" t="s">
        <v>1338</v>
      </c>
      <c r="E294" s="6" t="s">
        <v>1269</v>
      </c>
      <c r="F294" s="28"/>
      <c r="G294" s="28"/>
      <c r="H294" s="28"/>
      <c r="I294" s="7" t="s">
        <v>1270</v>
      </c>
      <c r="J294" s="28"/>
      <c r="K294" s="7">
        <v>25</v>
      </c>
      <c r="L294" s="8" t="s">
        <v>1339</v>
      </c>
      <c r="M294" s="9" t="s">
        <v>60</v>
      </c>
      <c r="N294" s="9" t="s">
        <v>52</v>
      </c>
      <c r="O294" s="9" t="s">
        <v>53</v>
      </c>
      <c r="P294" s="10" t="s">
        <v>39</v>
      </c>
      <c r="Q294" s="9">
        <v>2015</v>
      </c>
      <c r="R294" s="9" t="s">
        <v>1340</v>
      </c>
      <c r="S294" s="9" t="s">
        <v>1340</v>
      </c>
      <c r="T294" s="9">
        <v>15800</v>
      </c>
      <c r="U294" s="11">
        <v>219.44439999999997</v>
      </c>
      <c r="V294" s="9" t="s">
        <v>1341</v>
      </c>
      <c r="W294" s="9" t="s">
        <v>1341</v>
      </c>
      <c r="X294" s="12" t="s">
        <v>1342</v>
      </c>
      <c r="Y294" s="13"/>
      <c r="Z294" s="13"/>
      <c r="AA294" s="13"/>
      <c r="AB294" s="14" t="str">
        <f t="shared" si="34"/>
        <v xml:space="preserve"> </v>
      </c>
      <c r="AC294" s="14" t="str">
        <f t="shared" si="35"/>
        <v xml:space="preserve"> </v>
      </c>
    </row>
    <row r="295" spans="1:29" ht="78.75" x14ac:dyDescent="0.2">
      <c r="A295" s="6">
        <v>1026</v>
      </c>
      <c r="B295" s="6" t="s">
        <v>247</v>
      </c>
      <c r="C295" s="6">
        <v>4</v>
      </c>
      <c r="D295" s="6" t="s">
        <v>1343</v>
      </c>
      <c r="E295" s="6" t="s">
        <v>1269</v>
      </c>
      <c r="F295" s="28"/>
      <c r="G295" s="28"/>
      <c r="H295" s="28"/>
      <c r="I295" s="7" t="s">
        <v>1270</v>
      </c>
      <c r="J295" s="28"/>
      <c r="K295" s="7">
        <v>25</v>
      </c>
      <c r="L295" s="8" t="s">
        <v>1344</v>
      </c>
      <c r="M295" s="9" t="s">
        <v>60</v>
      </c>
      <c r="N295" s="9" t="s">
        <v>52</v>
      </c>
      <c r="O295" s="9" t="s">
        <v>53</v>
      </c>
      <c r="P295" s="10" t="s">
        <v>39</v>
      </c>
      <c r="Q295" s="9">
        <v>2015</v>
      </c>
      <c r="R295" s="9" t="s">
        <v>1345</v>
      </c>
      <c r="S295" s="9" t="s">
        <v>1345</v>
      </c>
      <c r="T295" s="9">
        <v>1200</v>
      </c>
      <c r="U295" s="11">
        <v>600</v>
      </c>
      <c r="V295" s="9" t="s">
        <v>1343</v>
      </c>
      <c r="W295" s="9" t="s">
        <v>1343</v>
      </c>
      <c r="X295" s="12" t="s">
        <v>1346</v>
      </c>
      <c r="Y295" s="13"/>
      <c r="Z295" s="13"/>
      <c r="AA295" s="13"/>
      <c r="AB295" s="14" t="str">
        <f t="shared" si="34"/>
        <v xml:space="preserve"> </v>
      </c>
      <c r="AC295" s="14" t="str">
        <f t="shared" si="35"/>
        <v xml:space="preserve"> </v>
      </c>
    </row>
    <row r="296" spans="1:29" ht="56.25" x14ac:dyDescent="0.2">
      <c r="A296" s="6">
        <v>1026</v>
      </c>
      <c r="B296" s="6" t="s">
        <v>125</v>
      </c>
      <c r="C296" s="6">
        <v>4</v>
      </c>
      <c r="D296" s="6" t="s">
        <v>1347</v>
      </c>
      <c r="E296" s="6" t="s">
        <v>1269</v>
      </c>
      <c r="F296" s="28"/>
      <c r="G296" s="28"/>
      <c r="H296" s="28"/>
      <c r="I296" s="7" t="s">
        <v>1270</v>
      </c>
      <c r="J296" s="28"/>
      <c r="K296" s="7">
        <v>25</v>
      </c>
      <c r="L296" s="8" t="s">
        <v>1348</v>
      </c>
      <c r="M296" s="9" t="s">
        <v>60</v>
      </c>
      <c r="N296" s="9" t="s">
        <v>52</v>
      </c>
      <c r="O296" s="9" t="s">
        <v>53</v>
      </c>
      <c r="P296" s="10" t="s">
        <v>39</v>
      </c>
      <c r="Q296" s="9">
        <v>2015</v>
      </c>
      <c r="R296" s="9" t="s">
        <v>1349</v>
      </c>
      <c r="S296" s="9" t="s">
        <v>1349</v>
      </c>
      <c r="T296" s="9">
        <v>0</v>
      </c>
      <c r="U296" s="11">
        <v>0</v>
      </c>
      <c r="V296" s="9" t="s">
        <v>1350</v>
      </c>
      <c r="W296" s="9" t="s">
        <v>1350</v>
      </c>
      <c r="X296" s="12" t="s">
        <v>1351</v>
      </c>
      <c r="Y296" s="13"/>
      <c r="Z296" s="13"/>
      <c r="AA296" s="13"/>
      <c r="AB296" s="14" t="str">
        <f t="shared" si="34"/>
        <v xml:space="preserve"> </v>
      </c>
      <c r="AC296" s="14" t="str">
        <f t="shared" si="35"/>
        <v xml:space="preserve"> </v>
      </c>
    </row>
    <row r="297" spans="1:29" ht="67.5" x14ac:dyDescent="0.2">
      <c r="A297" s="6">
        <v>1026</v>
      </c>
      <c r="B297" s="6" t="s">
        <v>132</v>
      </c>
      <c r="C297" s="6">
        <v>4</v>
      </c>
      <c r="D297" s="6" t="s">
        <v>1352</v>
      </c>
      <c r="E297" s="6" t="s">
        <v>1269</v>
      </c>
      <c r="F297" s="28"/>
      <c r="G297" s="28"/>
      <c r="H297" s="28"/>
      <c r="I297" s="7" t="s">
        <v>1270</v>
      </c>
      <c r="J297" s="28"/>
      <c r="K297" s="7">
        <v>25</v>
      </c>
      <c r="L297" s="8" t="s">
        <v>1353</v>
      </c>
      <c r="M297" s="9" t="s">
        <v>60</v>
      </c>
      <c r="N297" s="9" t="s">
        <v>52</v>
      </c>
      <c r="O297" s="9" t="s">
        <v>53</v>
      </c>
      <c r="P297" s="10" t="s">
        <v>39</v>
      </c>
      <c r="Q297" s="9">
        <v>2015</v>
      </c>
      <c r="R297" s="9" t="s">
        <v>1354</v>
      </c>
      <c r="S297" s="9" t="s">
        <v>1354</v>
      </c>
      <c r="T297" s="9">
        <v>5</v>
      </c>
      <c r="U297" s="11">
        <v>0.41670000000000001</v>
      </c>
      <c r="V297" s="9" t="s">
        <v>1351</v>
      </c>
      <c r="W297" s="9" t="s">
        <v>1351</v>
      </c>
      <c r="X297" s="12" t="s">
        <v>1355</v>
      </c>
      <c r="Y297" s="13"/>
      <c r="Z297" s="13"/>
      <c r="AA297" s="13"/>
      <c r="AB297" s="14" t="str">
        <f t="shared" si="34"/>
        <v xml:space="preserve"> </v>
      </c>
      <c r="AC297" s="14" t="str">
        <f t="shared" si="35"/>
        <v xml:space="preserve"> </v>
      </c>
    </row>
    <row r="298" spans="1:29" ht="101.25" x14ac:dyDescent="0.2">
      <c r="A298" s="6">
        <v>1026</v>
      </c>
      <c r="B298" s="6" t="s">
        <v>137</v>
      </c>
      <c r="C298" s="6">
        <v>4</v>
      </c>
      <c r="D298" s="6" t="s">
        <v>1356</v>
      </c>
      <c r="E298" s="6" t="s">
        <v>1269</v>
      </c>
      <c r="F298" s="28"/>
      <c r="G298" s="28"/>
      <c r="H298" s="28"/>
      <c r="I298" s="7" t="s">
        <v>1270</v>
      </c>
      <c r="J298" s="28"/>
      <c r="K298" s="7">
        <v>25</v>
      </c>
      <c r="L298" s="8" t="s">
        <v>1357</v>
      </c>
      <c r="M298" s="9" t="s">
        <v>60</v>
      </c>
      <c r="N298" s="9" t="s">
        <v>52</v>
      </c>
      <c r="O298" s="9" t="s">
        <v>53</v>
      </c>
      <c r="P298" s="10" t="s">
        <v>39</v>
      </c>
      <c r="Q298" s="9">
        <v>2015</v>
      </c>
      <c r="R298" s="9" t="s">
        <v>1358</v>
      </c>
      <c r="S298" s="9" t="s">
        <v>1358</v>
      </c>
      <c r="T298" s="9">
        <v>1</v>
      </c>
      <c r="U298" s="11">
        <v>1</v>
      </c>
      <c r="V298" s="9" t="s">
        <v>1341</v>
      </c>
      <c r="W298" s="9" t="s">
        <v>1341</v>
      </c>
      <c r="X298" s="12" t="s">
        <v>1359</v>
      </c>
      <c r="Y298" s="13"/>
      <c r="Z298" s="13"/>
      <c r="AA298" s="13"/>
      <c r="AB298" s="14" t="str">
        <f t="shared" si="34"/>
        <v xml:space="preserve"> </v>
      </c>
      <c r="AC298" s="14" t="str">
        <f t="shared" si="35"/>
        <v xml:space="preserve"> </v>
      </c>
    </row>
    <row r="299" spans="1:29" ht="56.25" x14ac:dyDescent="0.2">
      <c r="A299" s="6">
        <v>1026</v>
      </c>
      <c r="B299" s="6" t="s">
        <v>142</v>
      </c>
      <c r="C299" s="6">
        <v>4</v>
      </c>
      <c r="D299" s="6" t="s">
        <v>1360</v>
      </c>
      <c r="E299" s="6" t="s">
        <v>1269</v>
      </c>
      <c r="F299" s="28"/>
      <c r="G299" s="28"/>
      <c r="H299" s="28"/>
      <c r="I299" s="7" t="s">
        <v>1270</v>
      </c>
      <c r="J299" s="28"/>
      <c r="K299" s="7">
        <v>25</v>
      </c>
      <c r="L299" s="8" t="s">
        <v>1361</v>
      </c>
      <c r="M299" s="9" t="s">
        <v>60</v>
      </c>
      <c r="N299" s="9" t="s">
        <v>52</v>
      </c>
      <c r="O299" s="9" t="s">
        <v>53</v>
      </c>
      <c r="P299" s="10" t="s">
        <v>39</v>
      </c>
      <c r="Q299" s="9">
        <v>2015</v>
      </c>
      <c r="R299" s="9" t="s">
        <v>1362</v>
      </c>
      <c r="S299" s="9" t="s">
        <v>1362</v>
      </c>
      <c r="T299" s="9">
        <v>0</v>
      </c>
      <c r="U299" s="11">
        <v>0</v>
      </c>
      <c r="V299" s="9" t="s">
        <v>1329</v>
      </c>
      <c r="W299" s="9" t="s">
        <v>1329</v>
      </c>
      <c r="X299" s="12" t="s">
        <v>1329</v>
      </c>
      <c r="Y299" s="13"/>
      <c r="Z299" s="13"/>
      <c r="AA299" s="13"/>
      <c r="AB299" s="14" t="str">
        <f t="shared" si="34"/>
        <v xml:space="preserve"> </v>
      </c>
      <c r="AC299" s="14" t="str">
        <f t="shared" si="35"/>
        <v xml:space="preserve"> </v>
      </c>
    </row>
    <row r="300" spans="1:29" x14ac:dyDescent="0.2">
      <c r="A300" s="30"/>
      <c r="B300" s="30"/>
      <c r="C300" s="30"/>
      <c r="D300" s="30"/>
      <c r="E300" s="30"/>
      <c r="F300" s="28"/>
      <c r="G300" s="28"/>
      <c r="H300" s="28"/>
      <c r="I300" s="30"/>
      <c r="J300" s="28"/>
      <c r="K300" s="30"/>
      <c r="L300" s="30"/>
      <c r="M300" s="30"/>
      <c r="N300" s="30"/>
      <c r="O300" s="30"/>
      <c r="P300" s="30"/>
      <c r="Q300" s="30"/>
      <c r="R300" s="30"/>
      <c r="S300" s="30"/>
      <c r="T300" s="30"/>
      <c r="U300" s="30"/>
      <c r="V300" s="30"/>
      <c r="W300" s="30"/>
      <c r="X300" s="30"/>
      <c r="Y300" s="31"/>
      <c r="Z300" s="31"/>
      <c r="AA300" s="31"/>
      <c r="AB300" s="32"/>
      <c r="AC300" s="32"/>
    </row>
    <row r="301" spans="1:29" ht="90" x14ac:dyDescent="0.2">
      <c r="A301" s="6">
        <v>1027</v>
      </c>
      <c r="B301" s="6" t="s">
        <v>31</v>
      </c>
      <c r="C301" s="6">
        <v>4</v>
      </c>
      <c r="D301" s="6" t="s">
        <v>1363</v>
      </c>
      <c r="E301" s="6" t="s">
        <v>1364</v>
      </c>
      <c r="F301" s="28"/>
      <c r="G301" s="28"/>
      <c r="H301" s="28"/>
      <c r="I301" s="7" t="s">
        <v>1365</v>
      </c>
      <c r="J301" s="28"/>
      <c r="K301" s="7">
        <v>26</v>
      </c>
      <c r="L301" s="8" t="s">
        <v>1366</v>
      </c>
      <c r="M301" s="9" t="s">
        <v>36</v>
      </c>
      <c r="N301" s="9" t="s">
        <v>52</v>
      </c>
      <c r="O301" s="9" t="s">
        <v>53</v>
      </c>
      <c r="P301" s="10" t="s">
        <v>39</v>
      </c>
      <c r="Q301" s="9">
        <v>2015</v>
      </c>
      <c r="R301" s="9" t="s">
        <v>1367</v>
      </c>
      <c r="S301" s="9" t="s">
        <v>1367</v>
      </c>
      <c r="T301" s="9" t="s">
        <v>162</v>
      </c>
      <c r="U301" s="11" t="e">
        <v>#VALUE!</v>
      </c>
      <c r="V301" s="9" t="s">
        <v>1368</v>
      </c>
      <c r="W301" s="9" t="s">
        <v>1368</v>
      </c>
      <c r="X301" s="12" t="s">
        <v>1369</v>
      </c>
      <c r="Y301" s="13">
        <v>307000</v>
      </c>
      <c r="Z301" s="13">
        <v>307000</v>
      </c>
      <c r="AA301" s="13">
        <v>211151.59</v>
      </c>
      <c r="AB301" s="14">
        <f t="shared" ref="AB301:AB310" si="36">IF(AND(AA301&gt;0,Y301&gt;0),AA301/Y301," ")</f>
        <v>0.6877901954397394</v>
      </c>
      <c r="AC301" s="14">
        <f t="shared" ref="AC301:AC310" si="37">IF(AND(AA301&gt;0,Z301&gt;0),AA301/Z301," ")</f>
        <v>0.6877901954397394</v>
      </c>
    </row>
    <row r="302" spans="1:29" ht="78.75" x14ac:dyDescent="0.2">
      <c r="A302" s="6">
        <v>1027</v>
      </c>
      <c r="B302" s="6" t="s">
        <v>43</v>
      </c>
      <c r="C302" s="6">
        <v>4</v>
      </c>
      <c r="D302" s="6" t="s">
        <v>1370</v>
      </c>
      <c r="E302" s="6" t="s">
        <v>1364</v>
      </c>
      <c r="F302" s="28"/>
      <c r="G302" s="28"/>
      <c r="H302" s="28"/>
      <c r="I302" s="7" t="s">
        <v>1365</v>
      </c>
      <c r="J302" s="28"/>
      <c r="K302" s="7">
        <v>26</v>
      </c>
      <c r="L302" s="8" t="s">
        <v>1371</v>
      </c>
      <c r="M302" s="9" t="s">
        <v>60</v>
      </c>
      <c r="N302" s="9" t="s">
        <v>52</v>
      </c>
      <c r="O302" s="9" t="s">
        <v>53</v>
      </c>
      <c r="P302" s="10" t="s">
        <v>39</v>
      </c>
      <c r="Q302" s="9">
        <v>2015</v>
      </c>
      <c r="R302" s="9" t="s">
        <v>1372</v>
      </c>
      <c r="S302" s="9" t="s">
        <v>1372</v>
      </c>
      <c r="T302" s="9">
        <v>955</v>
      </c>
      <c r="U302" s="11">
        <v>4.1522000000000006</v>
      </c>
      <c r="V302" s="9" t="s">
        <v>1368</v>
      </c>
      <c r="W302" s="9" t="s">
        <v>1368</v>
      </c>
      <c r="X302" s="12" t="s">
        <v>1369</v>
      </c>
      <c r="Y302" s="13"/>
      <c r="Z302" s="13"/>
      <c r="AA302" s="13"/>
      <c r="AB302" s="14" t="str">
        <f t="shared" si="36"/>
        <v xml:space="preserve"> </v>
      </c>
      <c r="AC302" s="14" t="str">
        <f t="shared" si="37"/>
        <v xml:space="preserve"> </v>
      </c>
    </row>
    <row r="303" spans="1:29" ht="56.25" x14ac:dyDescent="0.2">
      <c r="A303" s="6">
        <v>1027</v>
      </c>
      <c r="B303" s="6" t="s">
        <v>46</v>
      </c>
      <c r="C303" s="6">
        <v>4</v>
      </c>
      <c r="D303" s="6" t="s">
        <v>1373</v>
      </c>
      <c r="E303" s="6" t="s">
        <v>1364</v>
      </c>
      <c r="F303" s="28"/>
      <c r="G303" s="28"/>
      <c r="H303" s="28"/>
      <c r="I303" s="7" t="s">
        <v>1365</v>
      </c>
      <c r="J303" s="28"/>
      <c r="K303" s="7">
        <v>26</v>
      </c>
      <c r="L303" s="8" t="s">
        <v>1374</v>
      </c>
      <c r="M303" s="9" t="s">
        <v>60</v>
      </c>
      <c r="N303" s="9" t="s">
        <v>52</v>
      </c>
      <c r="O303" s="9" t="s">
        <v>53</v>
      </c>
      <c r="P303" s="10" t="s">
        <v>39</v>
      </c>
      <c r="Q303" s="9">
        <v>2015</v>
      </c>
      <c r="R303" s="9" t="s">
        <v>1375</v>
      </c>
      <c r="S303" s="9" t="s">
        <v>1375</v>
      </c>
      <c r="T303" s="9">
        <v>14</v>
      </c>
      <c r="U303" s="11">
        <v>0.875</v>
      </c>
      <c r="V303" s="9" t="s">
        <v>1376</v>
      </c>
      <c r="W303" s="9" t="s">
        <v>1376</v>
      </c>
      <c r="X303" s="12" t="s">
        <v>1377</v>
      </c>
      <c r="Y303" s="13"/>
      <c r="Z303" s="13"/>
      <c r="AA303" s="13"/>
      <c r="AB303" s="14" t="str">
        <f t="shared" si="36"/>
        <v xml:space="preserve"> </v>
      </c>
      <c r="AC303" s="14" t="str">
        <f t="shared" si="37"/>
        <v xml:space="preserve"> </v>
      </c>
    </row>
    <row r="304" spans="1:29" ht="56.25" x14ac:dyDescent="0.2">
      <c r="A304" s="6">
        <v>1027</v>
      </c>
      <c r="B304" s="6" t="s">
        <v>57</v>
      </c>
      <c r="C304" s="6">
        <v>0</v>
      </c>
      <c r="D304" s="6" t="s">
        <v>52</v>
      </c>
      <c r="E304" s="6">
        <v>4.8</v>
      </c>
      <c r="F304" s="28"/>
      <c r="G304" s="28"/>
      <c r="H304" s="28"/>
      <c r="I304" s="7">
        <v>1027</v>
      </c>
      <c r="J304" s="28"/>
      <c r="K304" s="7">
        <v>26</v>
      </c>
      <c r="L304" s="8" t="s">
        <v>1378</v>
      </c>
      <c r="M304" s="9" t="s">
        <v>60</v>
      </c>
      <c r="N304" s="9" t="s">
        <v>1379</v>
      </c>
      <c r="O304" s="9" t="s">
        <v>1380</v>
      </c>
      <c r="P304" s="10">
        <v>0</v>
      </c>
      <c r="Q304" s="9">
        <v>2015</v>
      </c>
      <c r="R304" s="9" t="s">
        <v>1381</v>
      </c>
      <c r="S304" s="9" t="s">
        <v>1381</v>
      </c>
      <c r="T304" s="9">
        <v>0</v>
      </c>
      <c r="U304" s="11">
        <v>0.08</v>
      </c>
      <c r="V304" s="9" t="s">
        <v>1376</v>
      </c>
      <c r="W304" s="9" t="s">
        <v>1376</v>
      </c>
      <c r="X304" s="12" t="s">
        <v>1377</v>
      </c>
      <c r="Y304" s="13"/>
      <c r="Z304" s="13"/>
      <c r="AA304" s="13"/>
      <c r="AB304" s="14" t="str">
        <f t="shared" si="36"/>
        <v xml:space="preserve"> </v>
      </c>
      <c r="AC304" s="14" t="str">
        <f t="shared" si="37"/>
        <v xml:space="preserve"> </v>
      </c>
    </row>
    <row r="305" spans="1:29" ht="56.25" x14ac:dyDescent="0.2">
      <c r="A305" s="6">
        <v>1027</v>
      </c>
      <c r="B305" s="6" t="s">
        <v>64</v>
      </c>
      <c r="C305" s="6">
        <v>4</v>
      </c>
      <c r="D305" s="6" t="s">
        <v>1382</v>
      </c>
      <c r="E305" s="6" t="s">
        <v>1364</v>
      </c>
      <c r="F305" s="28"/>
      <c r="G305" s="28"/>
      <c r="H305" s="28"/>
      <c r="I305" s="7" t="s">
        <v>1365</v>
      </c>
      <c r="J305" s="28"/>
      <c r="K305" s="7">
        <v>26</v>
      </c>
      <c r="L305" s="8" t="s">
        <v>1383</v>
      </c>
      <c r="M305" s="9" t="s">
        <v>60</v>
      </c>
      <c r="N305" s="9" t="s">
        <v>52</v>
      </c>
      <c r="O305" s="9" t="s">
        <v>53</v>
      </c>
      <c r="P305" s="10" t="s">
        <v>39</v>
      </c>
      <c r="Q305" s="9">
        <v>2015</v>
      </c>
      <c r="R305" s="9" t="s">
        <v>1384</v>
      </c>
      <c r="S305" s="9" t="s">
        <v>1384</v>
      </c>
      <c r="T305" s="9">
        <v>5</v>
      </c>
      <c r="U305" s="11">
        <v>0.625</v>
      </c>
      <c r="V305" s="9" t="s">
        <v>1385</v>
      </c>
      <c r="W305" s="9" t="s">
        <v>1385</v>
      </c>
      <c r="X305" s="12" t="s">
        <v>1377</v>
      </c>
      <c r="Y305" s="13"/>
      <c r="Z305" s="13"/>
      <c r="AA305" s="13"/>
      <c r="AB305" s="14" t="str">
        <f t="shared" si="36"/>
        <v xml:space="preserve"> </v>
      </c>
      <c r="AC305" s="14" t="str">
        <f t="shared" si="37"/>
        <v xml:space="preserve"> </v>
      </c>
    </row>
    <row r="306" spans="1:29" ht="56.25" x14ac:dyDescent="0.2">
      <c r="A306" s="6">
        <v>1027</v>
      </c>
      <c r="B306" s="6" t="s">
        <v>70</v>
      </c>
      <c r="C306" s="6">
        <v>4</v>
      </c>
      <c r="D306" s="6" t="s">
        <v>1386</v>
      </c>
      <c r="E306" s="6" t="s">
        <v>1364</v>
      </c>
      <c r="F306" s="28"/>
      <c r="G306" s="28"/>
      <c r="H306" s="28"/>
      <c r="I306" s="7" t="s">
        <v>1365</v>
      </c>
      <c r="J306" s="28"/>
      <c r="K306" s="7">
        <v>26</v>
      </c>
      <c r="L306" s="8" t="s">
        <v>1387</v>
      </c>
      <c r="M306" s="9" t="s">
        <v>60</v>
      </c>
      <c r="N306" s="9" t="s">
        <v>52</v>
      </c>
      <c r="O306" s="9" t="s">
        <v>53</v>
      </c>
      <c r="P306" s="10" t="s">
        <v>39</v>
      </c>
      <c r="Q306" s="9">
        <v>2015</v>
      </c>
      <c r="R306" s="9" t="s">
        <v>1388</v>
      </c>
      <c r="S306" s="9" t="s">
        <v>1388</v>
      </c>
      <c r="T306" s="9">
        <v>30</v>
      </c>
      <c r="U306" s="11">
        <v>1.1111</v>
      </c>
      <c r="V306" s="9" t="s">
        <v>1389</v>
      </c>
      <c r="W306" s="9" t="s">
        <v>1389</v>
      </c>
      <c r="X306" s="12" t="s">
        <v>1377</v>
      </c>
      <c r="Y306" s="13"/>
      <c r="Z306" s="13"/>
      <c r="AA306" s="13"/>
      <c r="AB306" s="14" t="str">
        <f t="shared" si="36"/>
        <v xml:space="preserve"> </v>
      </c>
      <c r="AC306" s="14" t="str">
        <f t="shared" si="37"/>
        <v xml:space="preserve"> </v>
      </c>
    </row>
    <row r="307" spans="1:29" ht="56.25" x14ac:dyDescent="0.2">
      <c r="A307" s="6">
        <v>1027</v>
      </c>
      <c r="B307" s="6" t="s">
        <v>79</v>
      </c>
      <c r="C307" s="6">
        <v>4</v>
      </c>
      <c r="D307" s="6" t="s">
        <v>1390</v>
      </c>
      <c r="E307" s="6" t="s">
        <v>1364</v>
      </c>
      <c r="F307" s="28"/>
      <c r="G307" s="28"/>
      <c r="H307" s="28"/>
      <c r="I307" s="7" t="s">
        <v>1365</v>
      </c>
      <c r="J307" s="28"/>
      <c r="K307" s="7">
        <v>26</v>
      </c>
      <c r="L307" s="8" t="s">
        <v>1391</v>
      </c>
      <c r="M307" s="9" t="s">
        <v>60</v>
      </c>
      <c r="N307" s="9" t="s">
        <v>52</v>
      </c>
      <c r="O307" s="9" t="s">
        <v>53</v>
      </c>
      <c r="P307" s="10" t="s">
        <v>39</v>
      </c>
      <c r="Q307" s="9">
        <v>2015</v>
      </c>
      <c r="R307" s="9" t="s">
        <v>1392</v>
      </c>
      <c r="S307" s="9" t="s">
        <v>1392</v>
      </c>
      <c r="T307" s="9">
        <v>65</v>
      </c>
      <c r="U307" s="11">
        <v>1.7105000000000001</v>
      </c>
      <c r="V307" s="9" t="s">
        <v>1389</v>
      </c>
      <c r="W307" s="9" t="s">
        <v>1389</v>
      </c>
      <c r="X307" s="12" t="s">
        <v>1393</v>
      </c>
      <c r="Y307" s="13"/>
      <c r="Z307" s="13"/>
      <c r="AA307" s="13"/>
      <c r="AB307" s="14" t="str">
        <f t="shared" si="36"/>
        <v xml:space="preserve"> </v>
      </c>
      <c r="AC307" s="14" t="str">
        <f t="shared" si="37"/>
        <v xml:space="preserve"> </v>
      </c>
    </row>
    <row r="308" spans="1:29" ht="56.25" x14ac:dyDescent="0.2">
      <c r="A308" s="6">
        <v>1027</v>
      </c>
      <c r="B308" s="6" t="s">
        <v>86</v>
      </c>
      <c r="C308" s="6">
        <v>4</v>
      </c>
      <c r="D308" s="6" t="s">
        <v>1394</v>
      </c>
      <c r="E308" s="6" t="s">
        <v>1364</v>
      </c>
      <c r="F308" s="28"/>
      <c r="G308" s="28"/>
      <c r="H308" s="28"/>
      <c r="I308" s="7" t="s">
        <v>1365</v>
      </c>
      <c r="J308" s="28"/>
      <c r="K308" s="7">
        <v>26</v>
      </c>
      <c r="L308" s="8" t="s">
        <v>1395</v>
      </c>
      <c r="M308" s="9" t="s">
        <v>60</v>
      </c>
      <c r="N308" s="9" t="s">
        <v>52</v>
      </c>
      <c r="O308" s="9" t="s">
        <v>53</v>
      </c>
      <c r="P308" s="10" t="s">
        <v>39</v>
      </c>
      <c r="Q308" s="9">
        <v>2015</v>
      </c>
      <c r="R308" s="9" t="s">
        <v>1396</v>
      </c>
      <c r="S308" s="9" t="s">
        <v>1396</v>
      </c>
      <c r="T308" s="9">
        <v>280</v>
      </c>
      <c r="U308" s="11">
        <v>9.3333000000000013</v>
      </c>
      <c r="V308" s="9" t="s">
        <v>1397</v>
      </c>
      <c r="W308" s="9" t="s">
        <v>1397</v>
      </c>
      <c r="X308" s="12" t="s">
        <v>1393</v>
      </c>
      <c r="Y308" s="13"/>
      <c r="Z308" s="13"/>
      <c r="AA308" s="13"/>
      <c r="AB308" s="14" t="str">
        <f t="shared" si="36"/>
        <v xml:space="preserve"> </v>
      </c>
      <c r="AC308" s="14" t="str">
        <f t="shared" si="37"/>
        <v xml:space="preserve"> </v>
      </c>
    </row>
    <row r="309" spans="1:29" ht="56.25" x14ac:dyDescent="0.2">
      <c r="A309" s="6">
        <v>1027</v>
      </c>
      <c r="B309" s="6" t="s">
        <v>106</v>
      </c>
      <c r="C309" s="6">
        <v>4</v>
      </c>
      <c r="D309" s="6" t="s">
        <v>1398</v>
      </c>
      <c r="E309" s="6" t="s">
        <v>1364</v>
      </c>
      <c r="F309" s="28"/>
      <c r="G309" s="28"/>
      <c r="H309" s="28"/>
      <c r="I309" s="7" t="s">
        <v>1365</v>
      </c>
      <c r="J309" s="28"/>
      <c r="K309" s="7">
        <v>26</v>
      </c>
      <c r="L309" s="8" t="s">
        <v>1399</v>
      </c>
      <c r="M309" s="9" t="s">
        <v>60</v>
      </c>
      <c r="N309" s="9" t="s">
        <v>52</v>
      </c>
      <c r="O309" s="9" t="s">
        <v>53</v>
      </c>
      <c r="P309" s="10" t="s">
        <v>39</v>
      </c>
      <c r="Q309" s="9">
        <v>2015</v>
      </c>
      <c r="R309" s="9" t="s">
        <v>1400</v>
      </c>
      <c r="S309" s="9" t="s">
        <v>1400</v>
      </c>
      <c r="T309" s="9">
        <v>588</v>
      </c>
      <c r="U309" s="11">
        <v>11.76</v>
      </c>
      <c r="V309" s="9" t="s">
        <v>1401</v>
      </c>
      <c r="W309" s="9" t="s">
        <v>1401</v>
      </c>
      <c r="X309" s="12" t="s">
        <v>1402</v>
      </c>
      <c r="Y309" s="13"/>
      <c r="Z309" s="13"/>
      <c r="AA309" s="13"/>
      <c r="AB309" s="14" t="str">
        <f t="shared" si="36"/>
        <v xml:space="preserve"> </v>
      </c>
      <c r="AC309" s="14" t="str">
        <f t="shared" si="37"/>
        <v xml:space="preserve"> </v>
      </c>
    </row>
    <row r="310" spans="1:29" ht="45" x14ac:dyDescent="0.2">
      <c r="A310" s="6">
        <v>1027</v>
      </c>
      <c r="B310" s="6" t="s">
        <v>114</v>
      </c>
      <c r="C310" s="6">
        <v>4</v>
      </c>
      <c r="D310" s="6" t="s">
        <v>1403</v>
      </c>
      <c r="E310" s="6" t="s">
        <v>1364</v>
      </c>
      <c r="F310" s="28"/>
      <c r="G310" s="28"/>
      <c r="H310" s="28"/>
      <c r="I310" s="7" t="s">
        <v>1365</v>
      </c>
      <c r="J310" s="28"/>
      <c r="K310" s="7">
        <v>26</v>
      </c>
      <c r="L310" s="8" t="s">
        <v>1404</v>
      </c>
      <c r="M310" s="9" t="s">
        <v>36</v>
      </c>
      <c r="N310" s="9" t="s">
        <v>52</v>
      </c>
      <c r="O310" s="9" t="s">
        <v>53</v>
      </c>
      <c r="P310" s="10" t="s">
        <v>39</v>
      </c>
      <c r="Q310" s="9">
        <v>2015</v>
      </c>
      <c r="R310" s="9" t="s">
        <v>1405</v>
      </c>
      <c r="S310" s="9" t="s">
        <v>1405</v>
      </c>
      <c r="T310" s="9">
        <v>80</v>
      </c>
      <c r="U310" s="11">
        <v>16</v>
      </c>
      <c r="V310" s="9" t="s">
        <v>1389</v>
      </c>
      <c r="W310" s="9" t="s">
        <v>1389</v>
      </c>
      <c r="X310" s="12" t="s">
        <v>1406</v>
      </c>
      <c r="Y310" s="13"/>
      <c r="Z310" s="13"/>
      <c r="AA310" s="13"/>
      <c r="AB310" s="14" t="str">
        <f t="shared" si="36"/>
        <v xml:space="preserve"> </v>
      </c>
      <c r="AC310" s="14" t="str">
        <f t="shared" si="37"/>
        <v xml:space="preserve"> </v>
      </c>
    </row>
    <row r="311" spans="1:29" x14ac:dyDescent="0.2">
      <c r="A311" s="30"/>
      <c r="B311" s="30"/>
      <c r="C311" s="30"/>
      <c r="D311" s="30"/>
      <c r="E311" s="30"/>
      <c r="F311" s="28"/>
      <c r="G311" s="28"/>
      <c r="H311" s="28"/>
      <c r="I311" s="30"/>
      <c r="J311" s="28"/>
      <c r="K311" s="30"/>
      <c r="L311" s="30"/>
      <c r="M311" s="30"/>
      <c r="N311" s="30"/>
      <c r="O311" s="30"/>
      <c r="P311" s="30"/>
      <c r="Q311" s="30"/>
      <c r="R311" s="30"/>
      <c r="S311" s="30"/>
      <c r="T311" s="30"/>
      <c r="U311" s="30"/>
      <c r="V311" s="30"/>
      <c r="W311" s="30"/>
      <c r="X311" s="30"/>
      <c r="Y311" s="31"/>
      <c r="Z311" s="31"/>
      <c r="AA311" s="31"/>
      <c r="AB311" s="35"/>
      <c r="AC311" s="32"/>
    </row>
    <row r="312" spans="1:29" ht="78.75" x14ac:dyDescent="0.2">
      <c r="A312" s="6">
        <v>1028</v>
      </c>
      <c r="B312" s="6" t="s">
        <v>31</v>
      </c>
      <c r="C312" s="6">
        <v>4</v>
      </c>
      <c r="D312" s="6" t="s">
        <v>1407</v>
      </c>
      <c r="E312" s="6" t="s">
        <v>1408</v>
      </c>
      <c r="F312" s="28"/>
      <c r="G312" s="28"/>
      <c r="H312" s="28"/>
      <c r="I312" s="7" t="s">
        <v>1409</v>
      </c>
      <c r="J312" s="28"/>
      <c r="K312" s="7">
        <v>27</v>
      </c>
      <c r="L312" s="8" t="s">
        <v>776</v>
      </c>
      <c r="M312" s="9" t="s">
        <v>36</v>
      </c>
      <c r="N312" s="9" t="s">
        <v>37</v>
      </c>
      <c r="O312" s="9" t="s">
        <v>53</v>
      </c>
      <c r="P312" s="10" t="s">
        <v>39</v>
      </c>
      <c r="Q312" s="9">
        <v>2015</v>
      </c>
      <c r="R312" s="9">
        <v>30</v>
      </c>
      <c r="S312" s="9">
        <v>30</v>
      </c>
      <c r="T312" s="9">
        <v>0</v>
      </c>
      <c r="U312" s="11">
        <v>0</v>
      </c>
      <c r="V312" s="9" t="s">
        <v>1410</v>
      </c>
      <c r="W312" s="9" t="s">
        <v>1410</v>
      </c>
      <c r="X312" s="12" t="s">
        <v>1411</v>
      </c>
      <c r="Y312" s="13">
        <v>55172</v>
      </c>
      <c r="Z312" s="13">
        <v>55172</v>
      </c>
      <c r="AA312" s="13">
        <v>28424.52</v>
      </c>
      <c r="AB312" s="14">
        <f t="shared" ref="AB312:AB322" si="38">IF(AND(AA312&gt;0,Y312&gt;0),AA312/Y312," ")</f>
        <v>0.51519828898716746</v>
      </c>
      <c r="AC312" s="14">
        <f t="shared" ref="AC312:AC322" si="39">IF(AND(AA312&gt;0,Z312&gt;0),AA312/Z312," ")</f>
        <v>0.51519828898716746</v>
      </c>
    </row>
    <row r="313" spans="1:29" ht="67.5" x14ac:dyDescent="0.2">
      <c r="A313" s="6">
        <v>1028</v>
      </c>
      <c r="B313" s="6" t="s">
        <v>43</v>
      </c>
      <c r="C313" s="6">
        <v>4</v>
      </c>
      <c r="D313" s="6" t="s">
        <v>1412</v>
      </c>
      <c r="E313" s="6" t="s">
        <v>1408</v>
      </c>
      <c r="F313" s="28"/>
      <c r="G313" s="28"/>
      <c r="H313" s="28"/>
      <c r="I313" s="7" t="s">
        <v>1409</v>
      </c>
      <c r="J313" s="28"/>
      <c r="K313" s="7">
        <v>27</v>
      </c>
      <c r="L313" s="8" t="s">
        <v>1413</v>
      </c>
      <c r="M313" s="9" t="s">
        <v>36</v>
      </c>
      <c r="N313" s="9" t="s">
        <v>52</v>
      </c>
      <c r="O313" s="9" t="s">
        <v>53</v>
      </c>
      <c r="P313" s="10" t="s">
        <v>39</v>
      </c>
      <c r="Q313" s="9">
        <v>2015</v>
      </c>
      <c r="R313" s="9">
        <v>15</v>
      </c>
      <c r="S313" s="9">
        <v>15</v>
      </c>
      <c r="T313" s="9" t="s">
        <v>162</v>
      </c>
      <c r="U313" s="11" t="e">
        <v>#VALUE!</v>
      </c>
      <c r="V313" s="9" t="s">
        <v>1414</v>
      </c>
      <c r="W313" s="9" t="s">
        <v>1414</v>
      </c>
      <c r="X313" s="12" t="s">
        <v>1415</v>
      </c>
      <c r="Y313" s="13"/>
      <c r="Z313" s="13"/>
      <c r="AA313" s="13"/>
      <c r="AB313" s="14" t="str">
        <f t="shared" si="38"/>
        <v xml:space="preserve"> </v>
      </c>
      <c r="AC313" s="14" t="str">
        <f t="shared" si="39"/>
        <v xml:space="preserve"> </v>
      </c>
    </row>
    <row r="314" spans="1:29" ht="56.25" x14ac:dyDescent="0.2">
      <c r="A314" s="6">
        <v>1028</v>
      </c>
      <c r="B314" s="6" t="s">
        <v>46</v>
      </c>
      <c r="C314" s="6">
        <v>4</v>
      </c>
      <c r="D314" s="6" t="s">
        <v>1416</v>
      </c>
      <c r="E314" s="6" t="s">
        <v>1408</v>
      </c>
      <c r="F314" s="28"/>
      <c r="G314" s="28"/>
      <c r="H314" s="28"/>
      <c r="I314" s="7" t="s">
        <v>1409</v>
      </c>
      <c r="J314" s="28"/>
      <c r="K314" s="7">
        <v>27</v>
      </c>
      <c r="L314" s="8" t="s">
        <v>1417</v>
      </c>
      <c r="M314" s="9" t="s">
        <v>36</v>
      </c>
      <c r="N314" s="9" t="s">
        <v>52</v>
      </c>
      <c r="O314" s="9" t="s">
        <v>53</v>
      </c>
      <c r="P314" s="10" t="s">
        <v>39</v>
      </c>
      <c r="Q314" s="9">
        <v>2015</v>
      </c>
      <c r="R314" s="9">
        <v>30</v>
      </c>
      <c r="S314" s="9">
        <v>30</v>
      </c>
      <c r="T314" s="9">
        <v>25</v>
      </c>
      <c r="U314" s="11">
        <v>0.83329999999999993</v>
      </c>
      <c r="V314" s="9" t="s">
        <v>1414</v>
      </c>
      <c r="W314" s="9" t="s">
        <v>1414</v>
      </c>
      <c r="X314" s="12" t="s">
        <v>1418</v>
      </c>
      <c r="Y314" s="13"/>
      <c r="Z314" s="13"/>
      <c r="AA314" s="13"/>
      <c r="AB314" s="14" t="str">
        <f t="shared" si="38"/>
        <v xml:space="preserve"> </v>
      </c>
      <c r="AC314" s="14" t="str">
        <f t="shared" si="39"/>
        <v xml:space="preserve"> </v>
      </c>
    </row>
    <row r="315" spans="1:29" ht="33.75" x14ac:dyDescent="0.2">
      <c r="A315" s="6">
        <v>1028</v>
      </c>
      <c r="B315" s="6" t="s">
        <v>57</v>
      </c>
      <c r="C315" s="6">
        <v>4</v>
      </c>
      <c r="D315" s="6" t="s">
        <v>1419</v>
      </c>
      <c r="E315" s="6" t="s">
        <v>1408</v>
      </c>
      <c r="F315" s="28"/>
      <c r="G315" s="28"/>
      <c r="H315" s="28"/>
      <c r="I315" s="7" t="s">
        <v>1409</v>
      </c>
      <c r="J315" s="28"/>
      <c r="K315" s="7">
        <v>27</v>
      </c>
      <c r="L315" s="8" t="s">
        <v>1420</v>
      </c>
      <c r="M315" s="9">
        <v>0</v>
      </c>
      <c r="N315" s="9" t="s">
        <v>52</v>
      </c>
      <c r="O315" s="9" t="s">
        <v>53</v>
      </c>
      <c r="P315" s="10" t="s">
        <v>39</v>
      </c>
      <c r="Q315" s="9">
        <v>2015</v>
      </c>
      <c r="R315" s="9">
        <v>5</v>
      </c>
      <c r="S315" s="9">
        <v>5</v>
      </c>
      <c r="T315" s="9">
        <v>6</v>
      </c>
      <c r="U315" s="11">
        <v>1.2</v>
      </c>
      <c r="V315" s="9" t="s">
        <v>1421</v>
      </c>
      <c r="W315" s="9" t="s">
        <v>1421</v>
      </c>
      <c r="X315" s="12" t="s">
        <v>1421</v>
      </c>
      <c r="Y315" s="13"/>
      <c r="Z315" s="13"/>
      <c r="AA315" s="13"/>
      <c r="AB315" s="14" t="str">
        <f t="shared" si="38"/>
        <v xml:space="preserve"> </v>
      </c>
      <c r="AC315" s="14" t="str">
        <f t="shared" si="39"/>
        <v xml:space="preserve"> </v>
      </c>
    </row>
    <row r="316" spans="1:29" ht="56.25" x14ac:dyDescent="0.2">
      <c r="A316" s="6">
        <v>1028</v>
      </c>
      <c r="B316" s="6" t="s">
        <v>79</v>
      </c>
      <c r="C316" s="6">
        <v>4</v>
      </c>
      <c r="D316" s="6" t="s">
        <v>1422</v>
      </c>
      <c r="E316" s="6" t="s">
        <v>1408</v>
      </c>
      <c r="F316" s="28"/>
      <c r="G316" s="28"/>
      <c r="H316" s="28"/>
      <c r="I316" s="7" t="s">
        <v>1409</v>
      </c>
      <c r="J316" s="28"/>
      <c r="K316" s="7">
        <v>27</v>
      </c>
      <c r="L316" s="8" t="s">
        <v>1423</v>
      </c>
      <c r="M316" s="9" t="s">
        <v>60</v>
      </c>
      <c r="N316" s="9" t="s">
        <v>52</v>
      </c>
      <c r="O316" s="9" t="s">
        <v>53</v>
      </c>
      <c r="P316" s="10" t="s">
        <v>39</v>
      </c>
      <c r="Q316" s="9">
        <v>2015</v>
      </c>
      <c r="R316" s="9">
        <v>5</v>
      </c>
      <c r="S316" s="9">
        <v>5</v>
      </c>
      <c r="T316" s="9">
        <v>5</v>
      </c>
      <c r="U316" s="11">
        <v>1</v>
      </c>
      <c r="V316" s="9" t="s">
        <v>1421</v>
      </c>
      <c r="W316" s="9" t="s">
        <v>1421</v>
      </c>
      <c r="X316" s="12" t="s">
        <v>1424</v>
      </c>
      <c r="Y316" s="13"/>
      <c r="Z316" s="13"/>
      <c r="AA316" s="13"/>
      <c r="AB316" s="14" t="str">
        <f t="shared" si="38"/>
        <v xml:space="preserve"> </v>
      </c>
      <c r="AC316" s="14" t="str">
        <f t="shared" si="39"/>
        <v xml:space="preserve"> </v>
      </c>
    </row>
    <row r="317" spans="1:29" ht="56.25" x14ac:dyDescent="0.2">
      <c r="A317" s="6">
        <v>1028</v>
      </c>
      <c r="B317" s="6" t="s">
        <v>86</v>
      </c>
      <c r="C317" s="6">
        <v>4</v>
      </c>
      <c r="D317" s="6" t="s">
        <v>1425</v>
      </c>
      <c r="E317" s="6" t="s">
        <v>1408</v>
      </c>
      <c r="F317" s="28"/>
      <c r="G317" s="28"/>
      <c r="H317" s="28"/>
      <c r="I317" s="7" t="s">
        <v>1409</v>
      </c>
      <c r="J317" s="28"/>
      <c r="K317" s="7">
        <v>27</v>
      </c>
      <c r="L317" s="8" t="s">
        <v>1426</v>
      </c>
      <c r="M317" s="9" t="s">
        <v>60</v>
      </c>
      <c r="N317" s="9" t="s">
        <v>52</v>
      </c>
      <c r="O317" s="9" t="s">
        <v>53</v>
      </c>
      <c r="P317" s="10" t="s">
        <v>39</v>
      </c>
      <c r="Q317" s="9">
        <v>2015</v>
      </c>
      <c r="R317" s="9">
        <v>1</v>
      </c>
      <c r="S317" s="9">
        <v>1</v>
      </c>
      <c r="T317" s="9">
        <v>1</v>
      </c>
      <c r="U317" s="11">
        <v>1</v>
      </c>
      <c r="V317" s="9" t="s">
        <v>1414</v>
      </c>
      <c r="W317" s="9" t="s">
        <v>1414</v>
      </c>
      <c r="X317" s="12" t="s">
        <v>1424</v>
      </c>
      <c r="Y317" s="13"/>
      <c r="Z317" s="13"/>
      <c r="AA317" s="13"/>
      <c r="AB317" s="14" t="str">
        <f t="shared" si="38"/>
        <v xml:space="preserve"> </v>
      </c>
      <c r="AC317" s="14" t="str">
        <f t="shared" si="39"/>
        <v xml:space="preserve"> </v>
      </c>
    </row>
    <row r="318" spans="1:29" ht="56.25" x14ac:dyDescent="0.2">
      <c r="A318" s="6">
        <v>1028</v>
      </c>
      <c r="B318" s="6" t="s">
        <v>106</v>
      </c>
      <c r="C318" s="6">
        <v>4</v>
      </c>
      <c r="D318" s="6" t="s">
        <v>1427</v>
      </c>
      <c r="E318" s="6" t="s">
        <v>1408</v>
      </c>
      <c r="F318" s="28"/>
      <c r="G318" s="28"/>
      <c r="H318" s="28"/>
      <c r="I318" s="7" t="s">
        <v>1409</v>
      </c>
      <c r="J318" s="28"/>
      <c r="K318" s="7">
        <v>27</v>
      </c>
      <c r="L318" s="8" t="s">
        <v>1428</v>
      </c>
      <c r="M318" s="9" t="s">
        <v>60</v>
      </c>
      <c r="N318" s="9" t="s">
        <v>52</v>
      </c>
      <c r="O318" s="9" t="s">
        <v>53</v>
      </c>
      <c r="P318" s="10" t="s">
        <v>39</v>
      </c>
      <c r="Q318" s="9">
        <v>2015</v>
      </c>
      <c r="R318" s="9">
        <v>80</v>
      </c>
      <c r="S318" s="9">
        <v>80</v>
      </c>
      <c r="T318" s="9">
        <v>122</v>
      </c>
      <c r="U318" s="11">
        <v>1.5249999999999999</v>
      </c>
      <c r="V318" s="9" t="s">
        <v>1414</v>
      </c>
      <c r="W318" s="9" t="s">
        <v>1414</v>
      </c>
      <c r="X318" s="12" t="s">
        <v>1429</v>
      </c>
      <c r="Y318" s="13"/>
      <c r="Z318" s="13"/>
      <c r="AA318" s="13"/>
      <c r="AB318" s="14" t="str">
        <f t="shared" si="38"/>
        <v xml:space="preserve"> </v>
      </c>
      <c r="AC318" s="14" t="str">
        <f t="shared" si="39"/>
        <v xml:space="preserve"> </v>
      </c>
    </row>
    <row r="319" spans="1:29" ht="56.25" x14ac:dyDescent="0.2">
      <c r="A319" s="6">
        <v>1028</v>
      </c>
      <c r="B319" s="6" t="s">
        <v>114</v>
      </c>
      <c r="C319" s="6">
        <v>4</v>
      </c>
      <c r="D319" s="6" t="s">
        <v>1430</v>
      </c>
      <c r="E319" s="6" t="s">
        <v>1408</v>
      </c>
      <c r="F319" s="28"/>
      <c r="G319" s="28"/>
      <c r="H319" s="28"/>
      <c r="I319" s="7" t="s">
        <v>1409</v>
      </c>
      <c r="J319" s="28"/>
      <c r="K319" s="7">
        <v>27</v>
      </c>
      <c r="L319" s="8" t="s">
        <v>1431</v>
      </c>
      <c r="M319" s="9" t="s">
        <v>60</v>
      </c>
      <c r="N319" s="9" t="s">
        <v>52</v>
      </c>
      <c r="O319" s="9" t="s">
        <v>53</v>
      </c>
      <c r="P319" s="10" t="s">
        <v>39</v>
      </c>
      <c r="Q319" s="9">
        <v>2015</v>
      </c>
      <c r="R319" s="9">
        <v>1</v>
      </c>
      <c r="S319" s="9">
        <v>1</v>
      </c>
      <c r="T319" s="9">
        <v>1</v>
      </c>
      <c r="U319" s="11">
        <v>1</v>
      </c>
      <c r="V319" s="9" t="s">
        <v>1414</v>
      </c>
      <c r="W319" s="9" t="s">
        <v>1414</v>
      </c>
      <c r="X319" s="12" t="s">
        <v>1432</v>
      </c>
      <c r="Y319" s="13"/>
      <c r="Z319" s="13"/>
      <c r="AA319" s="13"/>
      <c r="AB319" s="14" t="str">
        <f t="shared" si="38"/>
        <v xml:space="preserve"> </v>
      </c>
      <c r="AC319" s="14" t="str">
        <f t="shared" si="39"/>
        <v xml:space="preserve"> </v>
      </c>
    </row>
    <row r="320" spans="1:29" ht="45" x14ac:dyDescent="0.2">
      <c r="A320" s="6">
        <v>1028</v>
      </c>
      <c r="B320" s="6" t="s">
        <v>119</v>
      </c>
      <c r="C320" s="6">
        <v>4</v>
      </c>
      <c r="D320" s="6" t="s">
        <v>1433</v>
      </c>
      <c r="E320" s="6" t="s">
        <v>1408</v>
      </c>
      <c r="F320" s="28"/>
      <c r="G320" s="28"/>
      <c r="H320" s="28"/>
      <c r="I320" s="7" t="s">
        <v>1409</v>
      </c>
      <c r="J320" s="28"/>
      <c r="K320" s="7">
        <v>27</v>
      </c>
      <c r="L320" s="8" t="s">
        <v>1434</v>
      </c>
      <c r="M320" s="9" t="s">
        <v>60</v>
      </c>
      <c r="N320" s="9" t="s">
        <v>52</v>
      </c>
      <c r="O320" s="9" t="s">
        <v>53</v>
      </c>
      <c r="P320" s="10" t="s">
        <v>39</v>
      </c>
      <c r="Q320" s="9">
        <v>2015</v>
      </c>
      <c r="R320" s="9">
        <v>20</v>
      </c>
      <c r="S320" s="9">
        <v>20</v>
      </c>
      <c r="T320" s="9">
        <v>11</v>
      </c>
      <c r="U320" s="11">
        <v>0.55000000000000004</v>
      </c>
      <c r="V320" s="9" t="s">
        <v>1421</v>
      </c>
      <c r="W320" s="9" t="s">
        <v>1421</v>
      </c>
      <c r="X320" s="12" t="s">
        <v>1435</v>
      </c>
      <c r="Y320" s="13"/>
      <c r="Z320" s="13"/>
      <c r="AA320" s="13"/>
      <c r="AB320" s="14" t="str">
        <f t="shared" si="38"/>
        <v xml:space="preserve"> </v>
      </c>
      <c r="AC320" s="14" t="str">
        <f t="shared" si="39"/>
        <v xml:space="preserve"> </v>
      </c>
    </row>
    <row r="321" spans="1:29" ht="56.25" x14ac:dyDescent="0.2">
      <c r="A321" s="6">
        <v>1028</v>
      </c>
      <c r="B321" s="6" t="s">
        <v>125</v>
      </c>
      <c r="C321" s="6">
        <v>4</v>
      </c>
      <c r="D321" s="6" t="s">
        <v>1436</v>
      </c>
      <c r="E321" s="6" t="s">
        <v>1408</v>
      </c>
      <c r="F321" s="28"/>
      <c r="G321" s="28"/>
      <c r="H321" s="28"/>
      <c r="I321" s="7" t="s">
        <v>1409</v>
      </c>
      <c r="J321" s="28"/>
      <c r="K321" s="7">
        <v>27</v>
      </c>
      <c r="L321" s="8" t="s">
        <v>1327</v>
      </c>
      <c r="M321" s="9" t="s">
        <v>60</v>
      </c>
      <c r="N321" s="9" t="s">
        <v>37</v>
      </c>
      <c r="O321" s="9" t="s">
        <v>38</v>
      </c>
      <c r="P321" s="10" t="s">
        <v>39</v>
      </c>
      <c r="Q321" s="9">
        <v>2015</v>
      </c>
      <c r="R321" s="9">
        <v>8</v>
      </c>
      <c r="S321" s="9">
        <v>8</v>
      </c>
      <c r="T321" s="9">
        <v>8</v>
      </c>
      <c r="U321" s="11">
        <v>1</v>
      </c>
      <c r="V321" s="9" t="s">
        <v>1414</v>
      </c>
      <c r="W321" s="9" t="s">
        <v>1414</v>
      </c>
      <c r="X321" s="12" t="s">
        <v>1437</v>
      </c>
      <c r="Y321" s="13"/>
      <c r="Z321" s="13"/>
      <c r="AA321" s="13"/>
      <c r="AB321" s="14" t="str">
        <f t="shared" si="38"/>
        <v xml:space="preserve"> </v>
      </c>
      <c r="AC321" s="14" t="str">
        <f t="shared" si="39"/>
        <v xml:space="preserve"> </v>
      </c>
    </row>
    <row r="322" spans="1:29" ht="56.25" x14ac:dyDescent="0.2">
      <c r="A322" s="6">
        <v>1028</v>
      </c>
      <c r="B322" s="6" t="s">
        <v>132</v>
      </c>
      <c r="C322" s="6">
        <v>4</v>
      </c>
      <c r="D322" s="6" t="s">
        <v>1438</v>
      </c>
      <c r="E322" s="6" t="s">
        <v>1408</v>
      </c>
      <c r="F322" s="28"/>
      <c r="G322" s="28"/>
      <c r="H322" s="28"/>
      <c r="I322" s="7" t="s">
        <v>1409</v>
      </c>
      <c r="J322" s="28"/>
      <c r="K322" s="7">
        <v>27</v>
      </c>
      <c r="L322" s="8" t="s">
        <v>1439</v>
      </c>
      <c r="M322" s="9" t="s">
        <v>60</v>
      </c>
      <c r="N322" s="9" t="s">
        <v>52</v>
      </c>
      <c r="O322" s="9" t="s">
        <v>53</v>
      </c>
      <c r="P322" s="10" t="s">
        <v>39</v>
      </c>
      <c r="Q322" s="9">
        <v>2015</v>
      </c>
      <c r="R322" s="9">
        <v>8</v>
      </c>
      <c r="S322" s="9">
        <v>8</v>
      </c>
      <c r="T322" s="9">
        <v>1</v>
      </c>
      <c r="U322" s="11">
        <v>0.125</v>
      </c>
      <c r="V322" s="9" t="s">
        <v>1437</v>
      </c>
      <c r="W322" s="9" t="s">
        <v>1437</v>
      </c>
      <c r="X322" s="12" t="s">
        <v>1440</v>
      </c>
      <c r="Y322" s="13"/>
      <c r="Z322" s="13"/>
      <c r="AA322" s="13"/>
      <c r="AB322" s="14" t="str">
        <f t="shared" si="38"/>
        <v xml:space="preserve"> </v>
      </c>
      <c r="AC322" s="14" t="str">
        <f t="shared" si="39"/>
        <v xml:space="preserve"> </v>
      </c>
    </row>
    <row r="323" spans="1:29" x14ac:dyDescent="0.2">
      <c r="A323" s="30"/>
      <c r="B323" s="30"/>
      <c r="C323" s="30"/>
      <c r="D323" s="30"/>
      <c r="E323" s="30"/>
      <c r="F323" s="28"/>
      <c r="G323" s="28"/>
      <c r="H323" s="28"/>
      <c r="I323" s="30"/>
      <c r="J323" s="28"/>
      <c r="K323" s="30"/>
      <c r="L323" s="30"/>
      <c r="M323" s="30"/>
      <c r="N323" s="30"/>
      <c r="O323" s="30"/>
      <c r="P323" s="30"/>
      <c r="Q323" s="30"/>
      <c r="R323" s="30"/>
      <c r="S323" s="30"/>
      <c r="T323" s="30"/>
      <c r="U323" s="30"/>
      <c r="V323" s="30"/>
      <c r="W323" s="30"/>
      <c r="X323" s="30"/>
      <c r="Y323" s="31"/>
      <c r="Z323" s="31"/>
      <c r="AA323" s="31"/>
      <c r="AB323" s="35"/>
      <c r="AC323" s="32"/>
    </row>
    <row r="324" spans="1:29" ht="101.25" x14ac:dyDescent="0.2">
      <c r="A324" s="6">
        <v>1031</v>
      </c>
      <c r="B324" s="6" t="s">
        <v>31</v>
      </c>
      <c r="C324" s="6">
        <v>3</v>
      </c>
      <c r="D324" s="6" t="s">
        <v>1441</v>
      </c>
      <c r="E324" s="6" t="s">
        <v>1442</v>
      </c>
      <c r="F324" s="28"/>
      <c r="G324" s="28"/>
      <c r="H324" s="28"/>
      <c r="I324" s="7" t="s">
        <v>1443</v>
      </c>
      <c r="J324" s="28"/>
      <c r="K324" s="7">
        <v>31</v>
      </c>
      <c r="L324" s="8" t="s">
        <v>776</v>
      </c>
      <c r="M324" s="9" t="s">
        <v>36</v>
      </c>
      <c r="N324" s="9" t="s">
        <v>37</v>
      </c>
      <c r="O324" s="9" t="s">
        <v>53</v>
      </c>
      <c r="P324" s="10" t="s">
        <v>39</v>
      </c>
      <c r="Q324" s="9">
        <v>2015</v>
      </c>
      <c r="R324" s="9" t="s">
        <v>1444</v>
      </c>
      <c r="S324" s="9" t="s">
        <v>1444</v>
      </c>
      <c r="T324" s="9">
        <v>90</v>
      </c>
      <c r="U324" s="11">
        <v>1.125</v>
      </c>
      <c r="V324" s="9" t="s">
        <v>1445</v>
      </c>
      <c r="W324" s="9" t="s">
        <v>1445</v>
      </c>
      <c r="X324" s="12" t="s">
        <v>1446</v>
      </c>
      <c r="Y324" s="13">
        <v>5298673</v>
      </c>
      <c r="Z324" s="13">
        <v>5298673</v>
      </c>
      <c r="AA324" s="13">
        <v>3454843.5</v>
      </c>
      <c r="AB324" s="14">
        <f t="shared" ref="AB324:AB332" si="40">IF(AND(AA324&gt;0,Y324&gt;0),AA324/Y324," ")</f>
        <v>0.65202051532525218</v>
      </c>
      <c r="AC324" s="14">
        <f t="shared" ref="AC324:AC332" si="41">IF(AND(AA324&gt;0,Z324&gt;0),AA324/Z324," ")</f>
        <v>0.65202051532525218</v>
      </c>
    </row>
    <row r="325" spans="1:29" ht="56.25" x14ac:dyDescent="0.2">
      <c r="A325" s="6">
        <v>1031</v>
      </c>
      <c r="B325" s="6" t="s">
        <v>43</v>
      </c>
      <c r="C325" s="6">
        <v>3</v>
      </c>
      <c r="D325" s="6" t="s">
        <v>1447</v>
      </c>
      <c r="E325" s="6" t="s">
        <v>1442</v>
      </c>
      <c r="F325" s="28"/>
      <c r="G325" s="28"/>
      <c r="H325" s="28"/>
      <c r="I325" s="7" t="s">
        <v>1443</v>
      </c>
      <c r="J325" s="28"/>
      <c r="K325" s="7">
        <v>31</v>
      </c>
      <c r="L325" s="8" t="s">
        <v>1448</v>
      </c>
      <c r="M325" s="9" t="s">
        <v>60</v>
      </c>
      <c r="N325" s="9" t="s">
        <v>37</v>
      </c>
      <c r="O325" s="9" t="s">
        <v>53</v>
      </c>
      <c r="P325" s="10" t="s">
        <v>39</v>
      </c>
      <c r="Q325" s="9">
        <v>2015</v>
      </c>
      <c r="R325" s="9" t="s">
        <v>1449</v>
      </c>
      <c r="S325" s="9" t="s">
        <v>1449</v>
      </c>
      <c r="T325" s="9">
        <v>300</v>
      </c>
      <c r="U325" s="11">
        <v>0.6</v>
      </c>
      <c r="V325" s="9" t="s">
        <v>1450</v>
      </c>
      <c r="W325" s="9" t="s">
        <v>1450</v>
      </c>
      <c r="X325" s="12" t="s">
        <v>1451</v>
      </c>
      <c r="Y325" s="13"/>
      <c r="Z325" s="13"/>
      <c r="AA325" s="13"/>
      <c r="AB325" s="14" t="str">
        <f t="shared" si="40"/>
        <v xml:space="preserve"> </v>
      </c>
      <c r="AC325" s="14" t="str">
        <f t="shared" si="41"/>
        <v xml:space="preserve"> </v>
      </c>
    </row>
    <row r="326" spans="1:29" ht="90" x14ac:dyDescent="0.2">
      <c r="A326" s="6">
        <v>1031</v>
      </c>
      <c r="B326" s="6" t="s">
        <v>46</v>
      </c>
      <c r="C326" s="6">
        <v>3</v>
      </c>
      <c r="D326" s="6" t="s">
        <v>1452</v>
      </c>
      <c r="E326" s="6" t="s">
        <v>1442</v>
      </c>
      <c r="F326" s="28"/>
      <c r="G326" s="28"/>
      <c r="H326" s="28"/>
      <c r="I326" s="7" t="s">
        <v>1443</v>
      </c>
      <c r="J326" s="28"/>
      <c r="K326" s="7">
        <v>31</v>
      </c>
      <c r="L326" s="8" t="s">
        <v>1453</v>
      </c>
      <c r="M326" s="9" t="s">
        <v>60</v>
      </c>
      <c r="N326" s="9" t="s">
        <v>52</v>
      </c>
      <c r="O326" s="9" t="s">
        <v>53</v>
      </c>
      <c r="P326" s="10" t="s">
        <v>39</v>
      </c>
      <c r="Q326" s="9">
        <v>2015</v>
      </c>
      <c r="R326" s="9" t="s">
        <v>1454</v>
      </c>
      <c r="S326" s="9" t="s">
        <v>1454</v>
      </c>
      <c r="T326" s="9">
        <v>150</v>
      </c>
      <c r="U326" s="11">
        <v>0.75</v>
      </c>
      <c r="V326" s="9" t="s">
        <v>1455</v>
      </c>
      <c r="W326" s="9" t="s">
        <v>1455</v>
      </c>
      <c r="X326" s="12" t="s">
        <v>1456</v>
      </c>
      <c r="Y326" s="13"/>
      <c r="Z326" s="13"/>
      <c r="AA326" s="13"/>
      <c r="AB326" s="14" t="str">
        <f t="shared" si="40"/>
        <v xml:space="preserve"> </v>
      </c>
      <c r="AC326" s="14" t="str">
        <f t="shared" si="41"/>
        <v xml:space="preserve"> </v>
      </c>
    </row>
    <row r="327" spans="1:29" ht="45" x14ac:dyDescent="0.2">
      <c r="A327" s="6">
        <v>1031</v>
      </c>
      <c r="B327" s="6" t="s">
        <v>57</v>
      </c>
      <c r="C327" s="6">
        <v>3</v>
      </c>
      <c r="D327" s="6" t="s">
        <v>1457</v>
      </c>
      <c r="E327" s="6" t="s">
        <v>1442</v>
      </c>
      <c r="F327" s="28"/>
      <c r="G327" s="28"/>
      <c r="H327" s="28"/>
      <c r="I327" s="7" t="s">
        <v>1443</v>
      </c>
      <c r="J327" s="28"/>
      <c r="K327" s="7">
        <v>31</v>
      </c>
      <c r="L327" s="8" t="s">
        <v>1458</v>
      </c>
      <c r="M327" s="9">
        <v>0</v>
      </c>
      <c r="N327" s="9" t="s">
        <v>52</v>
      </c>
      <c r="O327" s="9" t="s">
        <v>53</v>
      </c>
      <c r="P327" s="10" t="s">
        <v>39</v>
      </c>
      <c r="Q327" s="9">
        <v>2015</v>
      </c>
      <c r="R327" s="9" t="s">
        <v>1459</v>
      </c>
      <c r="S327" s="9" t="s">
        <v>1459</v>
      </c>
      <c r="T327" s="9">
        <v>2</v>
      </c>
      <c r="U327" s="11">
        <v>1</v>
      </c>
      <c r="V327" s="9" t="s">
        <v>1460</v>
      </c>
      <c r="W327" s="9" t="s">
        <v>1460</v>
      </c>
      <c r="X327" s="12" t="s">
        <v>1461</v>
      </c>
      <c r="Y327" s="13"/>
      <c r="Z327" s="13"/>
      <c r="AA327" s="13"/>
      <c r="AB327" s="14" t="str">
        <f t="shared" si="40"/>
        <v xml:space="preserve"> </v>
      </c>
      <c r="AC327" s="14" t="str">
        <f t="shared" si="41"/>
        <v xml:space="preserve"> </v>
      </c>
    </row>
    <row r="328" spans="1:29" ht="45" x14ac:dyDescent="0.2">
      <c r="A328" s="6">
        <v>1031</v>
      </c>
      <c r="B328" s="6" t="s">
        <v>64</v>
      </c>
      <c r="C328" s="6">
        <v>3</v>
      </c>
      <c r="D328" s="6" t="s">
        <v>1462</v>
      </c>
      <c r="E328" s="6" t="s">
        <v>1442</v>
      </c>
      <c r="F328" s="28"/>
      <c r="G328" s="28"/>
      <c r="H328" s="28"/>
      <c r="I328" s="7" t="s">
        <v>1443</v>
      </c>
      <c r="J328" s="28"/>
      <c r="K328" s="7">
        <v>31</v>
      </c>
      <c r="L328" s="8" t="s">
        <v>1463</v>
      </c>
      <c r="M328" s="9" t="s">
        <v>60</v>
      </c>
      <c r="N328" s="9" t="s">
        <v>52</v>
      </c>
      <c r="O328" s="9" t="s">
        <v>53</v>
      </c>
      <c r="P328" s="10" t="s">
        <v>39</v>
      </c>
      <c r="Q328" s="9">
        <v>2015</v>
      </c>
      <c r="R328" s="9" t="s">
        <v>1464</v>
      </c>
      <c r="S328" s="9" t="s">
        <v>1464</v>
      </c>
      <c r="T328" s="9">
        <v>0</v>
      </c>
      <c r="U328" s="11">
        <v>0</v>
      </c>
      <c r="V328" s="9" t="s">
        <v>1465</v>
      </c>
      <c r="W328" s="9" t="s">
        <v>1465</v>
      </c>
      <c r="X328" s="12" t="s">
        <v>1466</v>
      </c>
      <c r="Y328" s="13"/>
      <c r="Z328" s="13"/>
      <c r="AA328" s="13"/>
      <c r="AB328" s="14" t="str">
        <f t="shared" si="40"/>
        <v xml:space="preserve"> </v>
      </c>
      <c r="AC328" s="14" t="str">
        <f t="shared" si="41"/>
        <v xml:space="preserve"> </v>
      </c>
    </row>
    <row r="329" spans="1:29" ht="56.25" x14ac:dyDescent="0.2">
      <c r="A329" s="6">
        <v>1031</v>
      </c>
      <c r="B329" s="6" t="s">
        <v>70</v>
      </c>
      <c r="C329" s="6">
        <v>3</v>
      </c>
      <c r="D329" s="6" t="s">
        <v>1466</v>
      </c>
      <c r="E329" s="6" t="s">
        <v>1442</v>
      </c>
      <c r="F329" s="28"/>
      <c r="G329" s="28"/>
      <c r="H329" s="28"/>
      <c r="I329" s="7" t="s">
        <v>1443</v>
      </c>
      <c r="J329" s="28"/>
      <c r="K329" s="7">
        <v>31</v>
      </c>
      <c r="L329" s="8" t="s">
        <v>1467</v>
      </c>
      <c r="M329" s="9" t="s">
        <v>60</v>
      </c>
      <c r="N329" s="9" t="s">
        <v>52</v>
      </c>
      <c r="O329" s="9" t="s">
        <v>53</v>
      </c>
      <c r="P329" s="10" t="s">
        <v>39</v>
      </c>
      <c r="Q329" s="9">
        <v>2015</v>
      </c>
      <c r="R329" s="9" t="s">
        <v>1468</v>
      </c>
      <c r="S329" s="9" t="s">
        <v>1468</v>
      </c>
      <c r="T329" s="9">
        <v>0</v>
      </c>
      <c r="U329" s="11">
        <v>0</v>
      </c>
      <c r="V329" s="9" t="s">
        <v>1469</v>
      </c>
      <c r="W329" s="9" t="s">
        <v>1469</v>
      </c>
      <c r="X329" s="12" t="s">
        <v>1470</v>
      </c>
      <c r="Y329" s="13"/>
      <c r="Z329" s="13"/>
      <c r="AA329" s="13"/>
      <c r="AB329" s="14" t="str">
        <f t="shared" si="40"/>
        <v xml:space="preserve"> </v>
      </c>
      <c r="AC329" s="14" t="str">
        <f t="shared" si="41"/>
        <v xml:space="preserve"> </v>
      </c>
    </row>
    <row r="330" spans="1:29" ht="67.5" x14ac:dyDescent="0.2">
      <c r="A330" s="6">
        <v>1031</v>
      </c>
      <c r="B330" s="6" t="s">
        <v>79</v>
      </c>
      <c r="C330" s="6">
        <v>3</v>
      </c>
      <c r="D330" s="6" t="s">
        <v>1471</v>
      </c>
      <c r="E330" s="6" t="s">
        <v>1442</v>
      </c>
      <c r="F330" s="28"/>
      <c r="G330" s="28"/>
      <c r="H330" s="28"/>
      <c r="I330" s="7" t="s">
        <v>1443</v>
      </c>
      <c r="J330" s="28"/>
      <c r="K330" s="7">
        <v>31</v>
      </c>
      <c r="L330" s="8" t="s">
        <v>1472</v>
      </c>
      <c r="M330" s="9" t="s">
        <v>36</v>
      </c>
      <c r="N330" s="9" t="s">
        <v>52</v>
      </c>
      <c r="O330" s="9" t="s">
        <v>53</v>
      </c>
      <c r="P330" s="10" t="s">
        <v>39</v>
      </c>
      <c r="Q330" s="9">
        <v>2015</v>
      </c>
      <c r="R330" s="9" t="s">
        <v>1473</v>
      </c>
      <c r="S330" s="9" t="s">
        <v>1473</v>
      </c>
      <c r="T330" s="9">
        <v>87.5</v>
      </c>
      <c r="U330" s="11">
        <v>0.875</v>
      </c>
      <c r="V330" s="9" t="s">
        <v>1474</v>
      </c>
      <c r="W330" s="9" t="s">
        <v>1474</v>
      </c>
      <c r="X330" s="12" t="s">
        <v>1475</v>
      </c>
      <c r="Y330" s="13"/>
      <c r="Z330" s="13"/>
      <c r="AA330" s="13"/>
      <c r="AB330" s="14" t="str">
        <f t="shared" si="40"/>
        <v xml:space="preserve"> </v>
      </c>
      <c r="AC330" s="14" t="str">
        <f t="shared" si="41"/>
        <v xml:space="preserve"> </v>
      </c>
    </row>
    <row r="331" spans="1:29" ht="56.25" x14ac:dyDescent="0.2">
      <c r="A331" s="6">
        <v>1031</v>
      </c>
      <c r="B331" s="6" t="s">
        <v>86</v>
      </c>
      <c r="C331" s="6">
        <v>3</v>
      </c>
      <c r="D331" s="6" t="s">
        <v>1476</v>
      </c>
      <c r="E331" s="6" t="s">
        <v>1442</v>
      </c>
      <c r="F331" s="28"/>
      <c r="G331" s="28"/>
      <c r="H331" s="28"/>
      <c r="I331" s="7" t="s">
        <v>1443</v>
      </c>
      <c r="J331" s="28"/>
      <c r="K331" s="7">
        <v>31</v>
      </c>
      <c r="L331" s="8" t="s">
        <v>1477</v>
      </c>
      <c r="M331" s="9" t="s">
        <v>36</v>
      </c>
      <c r="N331" s="9" t="s">
        <v>52</v>
      </c>
      <c r="O331" s="9" t="s">
        <v>53</v>
      </c>
      <c r="P331" s="10" t="s">
        <v>39</v>
      </c>
      <c r="Q331" s="9">
        <v>2015</v>
      </c>
      <c r="R331" s="9" t="s">
        <v>1478</v>
      </c>
      <c r="S331" s="9" t="s">
        <v>1478</v>
      </c>
      <c r="T331" s="9" t="s">
        <v>162</v>
      </c>
      <c r="U331" s="11" t="e">
        <v>#VALUE!</v>
      </c>
      <c r="V331" s="9" t="s">
        <v>1479</v>
      </c>
      <c r="W331" s="9" t="s">
        <v>1479</v>
      </c>
      <c r="X331" s="12" t="s">
        <v>1480</v>
      </c>
      <c r="Y331" s="13"/>
      <c r="Z331" s="13"/>
      <c r="AA331" s="13"/>
      <c r="AB331" s="14" t="str">
        <f t="shared" si="40"/>
        <v xml:space="preserve"> </v>
      </c>
      <c r="AC331" s="14" t="str">
        <f t="shared" si="41"/>
        <v xml:space="preserve"> </v>
      </c>
    </row>
    <row r="332" spans="1:29" ht="45" x14ac:dyDescent="0.2">
      <c r="A332" s="6">
        <v>1031</v>
      </c>
      <c r="B332" s="6" t="s">
        <v>91</v>
      </c>
      <c r="C332" s="6">
        <v>3</v>
      </c>
      <c r="D332" s="6" t="s">
        <v>1481</v>
      </c>
      <c r="E332" s="6" t="s">
        <v>1442</v>
      </c>
      <c r="F332" s="28"/>
      <c r="G332" s="28"/>
      <c r="H332" s="28"/>
      <c r="I332" s="7" t="s">
        <v>1443</v>
      </c>
      <c r="J332" s="28"/>
      <c r="K332" s="7">
        <v>31</v>
      </c>
      <c r="L332" s="8" t="s">
        <v>1482</v>
      </c>
      <c r="M332" s="9" t="s">
        <v>60</v>
      </c>
      <c r="N332" s="9" t="s">
        <v>52</v>
      </c>
      <c r="O332" s="9" t="s">
        <v>53</v>
      </c>
      <c r="P332" s="10" t="s">
        <v>39</v>
      </c>
      <c r="Q332" s="9">
        <v>2015</v>
      </c>
      <c r="R332" s="9" t="s">
        <v>1483</v>
      </c>
      <c r="S332" s="9" t="s">
        <v>1483</v>
      </c>
      <c r="T332" s="9">
        <v>3</v>
      </c>
      <c r="U332" s="11">
        <v>1</v>
      </c>
      <c r="V332" s="9" t="s">
        <v>1484</v>
      </c>
      <c r="W332" s="9" t="s">
        <v>1484</v>
      </c>
      <c r="X332" s="12" t="s">
        <v>1485</v>
      </c>
      <c r="Y332" s="13"/>
      <c r="Z332" s="13"/>
      <c r="AA332" s="13"/>
      <c r="AB332" s="14" t="str">
        <f t="shared" si="40"/>
        <v xml:space="preserve"> </v>
      </c>
      <c r="AC332" s="14" t="str">
        <f t="shared" si="41"/>
        <v xml:space="preserve"> </v>
      </c>
    </row>
    <row r="333" spans="1:29" x14ac:dyDescent="0.2">
      <c r="A333" s="30"/>
      <c r="B333" s="30"/>
      <c r="C333" s="30"/>
      <c r="D333" s="30"/>
      <c r="E333" s="30"/>
      <c r="F333" s="28"/>
      <c r="G333" s="28"/>
      <c r="H333" s="28"/>
      <c r="I333" s="30"/>
      <c r="J333" s="28"/>
      <c r="K333" s="30"/>
      <c r="L333" s="30"/>
      <c r="M333" s="30"/>
      <c r="N333" s="30"/>
      <c r="O333" s="30"/>
      <c r="P333" s="30"/>
      <c r="Q333" s="30"/>
      <c r="R333" s="30"/>
      <c r="S333" s="30"/>
      <c r="T333" s="30"/>
      <c r="U333" s="30"/>
      <c r="V333" s="30"/>
      <c r="W333" s="30"/>
      <c r="X333" s="30"/>
      <c r="Y333" s="31"/>
      <c r="Z333" s="31"/>
      <c r="AA333" s="31"/>
      <c r="AB333" s="32"/>
      <c r="AC333" s="32"/>
    </row>
    <row r="334" spans="1:29" ht="101.25" x14ac:dyDescent="0.2">
      <c r="A334" s="6">
        <v>1032</v>
      </c>
      <c r="B334" s="6" t="s">
        <v>31</v>
      </c>
      <c r="C334" s="6">
        <v>4</v>
      </c>
      <c r="D334" s="6" t="s">
        <v>1486</v>
      </c>
      <c r="E334" s="6" t="s">
        <v>1487</v>
      </c>
      <c r="F334" s="28"/>
      <c r="G334" s="28"/>
      <c r="H334" s="28"/>
      <c r="I334" s="7" t="s">
        <v>1488</v>
      </c>
      <c r="J334" s="28"/>
      <c r="K334" s="7">
        <v>30</v>
      </c>
      <c r="L334" s="8" t="s">
        <v>1489</v>
      </c>
      <c r="M334" s="9" t="s">
        <v>36</v>
      </c>
      <c r="N334" s="9" t="s">
        <v>37</v>
      </c>
      <c r="O334" s="9" t="s">
        <v>53</v>
      </c>
      <c r="P334" s="10" t="s">
        <v>39</v>
      </c>
      <c r="Q334" s="9">
        <v>2015</v>
      </c>
      <c r="R334" s="9">
        <v>80</v>
      </c>
      <c r="S334" s="9">
        <v>80</v>
      </c>
      <c r="T334" s="9">
        <v>70</v>
      </c>
      <c r="U334" s="11">
        <v>0.875</v>
      </c>
      <c r="V334" s="9" t="s">
        <v>1490</v>
      </c>
      <c r="W334" s="9" t="s">
        <v>1490</v>
      </c>
      <c r="X334" s="12" t="s">
        <v>1491</v>
      </c>
      <c r="Y334" s="13">
        <v>11322169</v>
      </c>
      <c r="Z334" s="13">
        <v>11472168.529999999</v>
      </c>
      <c r="AA334" s="13">
        <v>8300193.3600000003</v>
      </c>
      <c r="AB334" s="14">
        <f t="shared" ref="AB334:AB351" si="42">IF(AND(AA334&gt;0,Y334&gt;0),AA334/Y334," ")</f>
        <v>0.73309216281791945</v>
      </c>
      <c r="AC334" s="14">
        <f t="shared" ref="AC334:AC351" si="43">IF(AND(AA334&gt;0,Z334&gt;0),AA334/Z334," ")</f>
        <v>0.72350692358596314</v>
      </c>
    </row>
    <row r="335" spans="1:29" ht="78.75" x14ac:dyDescent="0.2">
      <c r="A335" s="6">
        <v>1032</v>
      </c>
      <c r="B335" s="6" t="s">
        <v>43</v>
      </c>
      <c r="C335" s="6">
        <v>4</v>
      </c>
      <c r="D335" s="6" t="s">
        <v>1492</v>
      </c>
      <c r="E335" s="6" t="s">
        <v>1487</v>
      </c>
      <c r="F335" s="28"/>
      <c r="G335" s="28"/>
      <c r="H335" s="28"/>
      <c r="I335" s="7" t="s">
        <v>1488</v>
      </c>
      <c r="J335" s="28"/>
      <c r="K335" s="7">
        <v>30</v>
      </c>
      <c r="L335" s="8" t="s">
        <v>1493</v>
      </c>
      <c r="M335" s="9" t="s">
        <v>51</v>
      </c>
      <c r="N335" s="9" t="s">
        <v>37</v>
      </c>
      <c r="O335" s="9" t="s">
        <v>53</v>
      </c>
      <c r="P335" s="10" t="s">
        <v>39</v>
      </c>
      <c r="Q335" s="9">
        <v>2015</v>
      </c>
      <c r="R335" s="9">
        <v>50</v>
      </c>
      <c r="S335" s="9">
        <v>50</v>
      </c>
      <c r="T335" s="9">
        <v>33.33</v>
      </c>
      <c r="U335" s="11">
        <v>0.66659999999999997</v>
      </c>
      <c r="V335" s="9" t="s">
        <v>1494</v>
      </c>
      <c r="W335" s="9" t="s">
        <v>1494</v>
      </c>
      <c r="X335" s="12" t="s">
        <v>1495</v>
      </c>
      <c r="Y335" s="13"/>
      <c r="Z335" s="13"/>
      <c r="AA335" s="13"/>
      <c r="AB335" s="14" t="str">
        <f t="shared" si="42"/>
        <v xml:space="preserve"> </v>
      </c>
      <c r="AC335" s="14" t="str">
        <f t="shared" si="43"/>
        <v xml:space="preserve"> </v>
      </c>
    </row>
    <row r="336" spans="1:29" ht="45" x14ac:dyDescent="0.2">
      <c r="A336" s="6">
        <v>1032</v>
      </c>
      <c r="B336" s="6" t="s">
        <v>46</v>
      </c>
      <c r="C336" s="6">
        <v>4</v>
      </c>
      <c r="D336" s="6" t="s">
        <v>1496</v>
      </c>
      <c r="E336" s="6" t="s">
        <v>1487</v>
      </c>
      <c r="F336" s="28"/>
      <c r="G336" s="28"/>
      <c r="H336" s="28"/>
      <c r="I336" s="7" t="s">
        <v>1488</v>
      </c>
      <c r="J336" s="28"/>
      <c r="K336" s="7">
        <v>30</v>
      </c>
      <c r="L336" s="8" t="s">
        <v>1497</v>
      </c>
      <c r="M336" s="9" t="s">
        <v>36</v>
      </c>
      <c r="N336" s="9" t="s">
        <v>52</v>
      </c>
      <c r="O336" s="9" t="s">
        <v>53</v>
      </c>
      <c r="P336" s="10" t="s">
        <v>39</v>
      </c>
      <c r="Q336" s="9">
        <v>2015</v>
      </c>
      <c r="R336" s="9">
        <v>20</v>
      </c>
      <c r="S336" s="9">
        <v>20</v>
      </c>
      <c r="T336" s="9">
        <v>0</v>
      </c>
      <c r="U336" s="11">
        <v>0</v>
      </c>
      <c r="V336" s="9" t="s">
        <v>1494</v>
      </c>
      <c r="W336" s="9" t="s">
        <v>1494</v>
      </c>
      <c r="X336" s="12" t="s">
        <v>1498</v>
      </c>
      <c r="Y336" s="13"/>
      <c r="Z336" s="13"/>
      <c r="AA336" s="13"/>
      <c r="AB336" s="14" t="str">
        <f t="shared" si="42"/>
        <v xml:space="preserve"> </v>
      </c>
      <c r="AC336" s="14" t="str">
        <f t="shared" si="43"/>
        <v xml:space="preserve"> </v>
      </c>
    </row>
    <row r="337" spans="1:29" ht="56.25" x14ac:dyDescent="0.2">
      <c r="A337" s="6">
        <v>1032</v>
      </c>
      <c r="B337" s="6" t="s">
        <v>57</v>
      </c>
      <c r="C337" s="6">
        <v>4</v>
      </c>
      <c r="D337" s="6" t="s">
        <v>1499</v>
      </c>
      <c r="E337" s="6" t="s">
        <v>1487</v>
      </c>
      <c r="F337" s="28"/>
      <c r="G337" s="28"/>
      <c r="H337" s="28"/>
      <c r="I337" s="7" t="s">
        <v>1488</v>
      </c>
      <c r="J337" s="28"/>
      <c r="K337" s="7">
        <v>30</v>
      </c>
      <c r="L337" s="8" t="s">
        <v>1500</v>
      </c>
      <c r="M337" s="9">
        <v>0</v>
      </c>
      <c r="N337" s="9" t="s">
        <v>52</v>
      </c>
      <c r="O337" s="9" t="s">
        <v>53</v>
      </c>
      <c r="P337" s="10" t="s">
        <v>39</v>
      </c>
      <c r="Q337" s="9">
        <v>2015</v>
      </c>
      <c r="R337" s="9">
        <v>1</v>
      </c>
      <c r="S337" s="9">
        <v>1</v>
      </c>
      <c r="T337" s="9">
        <v>32</v>
      </c>
      <c r="U337" s="11">
        <v>32</v>
      </c>
      <c r="V337" s="9" t="s">
        <v>1501</v>
      </c>
      <c r="W337" s="9" t="s">
        <v>1501</v>
      </c>
      <c r="X337" s="12" t="s">
        <v>1502</v>
      </c>
      <c r="Y337" s="13"/>
      <c r="Z337" s="13"/>
      <c r="AA337" s="13"/>
      <c r="AB337" s="14" t="str">
        <f t="shared" si="42"/>
        <v xml:space="preserve"> </v>
      </c>
      <c r="AC337" s="14" t="str">
        <f t="shared" si="43"/>
        <v xml:space="preserve"> </v>
      </c>
    </row>
    <row r="338" spans="1:29" ht="45" x14ac:dyDescent="0.2">
      <c r="A338" s="6">
        <v>1032</v>
      </c>
      <c r="B338" s="6" t="s">
        <v>64</v>
      </c>
      <c r="C338" s="6">
        <v>4</v>
      </c>
      <c r="D338" s="6" t="s">
        <v>1503</v>
      </c>
      <c r="E338" s="6" t="s">
        <v>1487</v>
      </c>
      <c r="F338" s="28"/>
      <c r="G338" s="28"/>
      <c r="H338" s="28"/>
      <c r="I338" s="7" t="s">
        <v>1488</v>
      </c>
      <c r="J338" s="28"/>
      <c r="K338" s="7">
        <v>30</v>
      </c>
      <c r="L338" s="8" t="s">
        <v>1504</v>
      </c>
      <c r="M338" s="9" t="s">
        <v>1505</v>
      </c>
      <c r="N338" s="9" t="s">
        <v>52</v>
      </c>
      <c r="O338" s="9" t="s">
        <v>53</v>
      </c>
      <c r="P338" s="10" t="s">
        <v>39</v>
      </c>
      <c r="Q338" s="9">
        <v>2015</v>
      </c>
      <c r="R338" s="9">
        <v>2</v>
      </c>
      <c r="S338" s="9">
        <v>2</v>
      </c>
      <c r="T338" s="9">
        <v>0</v>
      </c>
      <c r="U338" s="11">
        <v>0</v>
      </c>
      <c r="V338" s="9" t="s">
        <v>1506</v>
      </c>
      <c r="W338" s="9" t="s">
        <v>1506</v>
      </c>
      <c r="X338" s="12" t="s">
        <v>1507</v>
      </c>
      <c r="Y338" s="13"/>
      <c r="Z338" s="13"/>
      <c r="AA338" s="13"/>
      <c r="AB338" s="14" t="str">
        <f t="shared" si="42"/>
        <v xml:space="preserve"> </v>
      </c>
      <c r="AC338" s="14" t="str">
        <f t="shared" si="43"/>
        <v xml:space="preserve"> </v>
      </c>
    </row>
    <row r="339" spans="1:29" ht="45" x14ac:dyDescent="0.2">
      <c r="A339" s="6">
        <v>1032</v>
      </c>
      <c r="B339" s="6" t="s">
        <v>70</v>
      </c>
      <c r="C339" s="6">
        <v>4</v>
      </c>
      <c r="D339" s="6" t="s">
        <v>1508</v>
      </c>
      <c r="E339" s="6" t="s">
        <v>1487</v>
      </c>
      <c r="F339" s="28"/>
      <c r="G339" s="28"/>
      <c r="H339" s="28"/>
      <c r="I339" s="7" t="s">
        <v>1488</v>
      </c>
      <c r="J339" s="28"/>
      <c r="K339" s="7">
        <v>30</v>
      </c>
      <c r="L339" s="8" t="s">
        <v>1509</v>
      </c>
      <c r="M339" s="9" t="s">
        <v>36</v>
      </c>
      <c r="N339" s="9" t="s">
        <v>52</v>
      </c>
      <c r="O339" s="9" t="s">
        <v>53</v>
      </c>
      <c r="P339" s="10" t="s">
        <v>39</v>
      </c>
      <c r="Q339" s="9">
        <v>2015</v>
      </c>
      <c r="R339" s="9">
        <v>50</v>
      </c>
      <c r="S339" s="9">
        <v>50</v>
      </c>
      <c r="T339" s="9">
        <v>0</v>
      </c>
      <c r="U339" s="11">
        <v>0</v>
      </c>
      <c r="V339" s="9" t="s">
        <v>1510</v>
      </c>
      <c r="W339" s="9" t="s">
        <v>1510</v>
      </c>
      <c r="X339" s="12" t="s">
        <v>1511</v>
      </c>
      <c r="Y339" s="13"/>
      <c r="Z339" s="13"/>
      <c r="AA339" s="13"/>
      <c r="AB339" s="14" t="str">
        <f t="shared" si="42"/>
        <v xml:space="preserve"> </v>
      </c>
      <c r="AC339" s="14" t="str">
        <f t="shared" si="43"/>
        <v xml:space="preserve"> </v>
      </c>
    </row>
    <row r="340" spans="1:29" ht="45" x14ac:dyDescent="0.2">
      <c r="A340" s="6">
        <v>1032</v>
      </c>
      <c r="B340" s="6" t="s">
        <v>76</v>
      </c>
      <c r="C340" s="6">
        <v>4</v>
      </c>
      <c r="D340" s="6" t="s">
        <v>1512</v>
      </c>
      <c r="E340" s="6" t="s">
        <v>1487</v>
      </c>
      <c r="F340" s="28"/>
      <c r="G340" s="28"/>
      <c r="H340" s="28"/>
      <c r="I340" s="7" t="s">
        <v>1488</v>
      </c>
      <c r="J340" s="28"/>
      <c r="K340" s="7">
        <v>30</v>
      </c>
      <c r="L340" s="8" t="s">
        <v>1513</v>
      </c>
      <c r="M340" s="9" t="s">
        <v>36</v>
      </c>
      <c r="N340" s="9" t="s">
        <v>52</v>
      </c>
      <c r="O340" s="9" t="s">
        <v>53</v>
      </c>
      <c r="P340" s="10" t="s">
        <v>39</v>
      </c>
      <c r="Q340" s="9">
        <v>2015</v>
      </c>
      <c r="R340" s="9">
        <v>20</v>
      </c>
      <c r="S340" s="9">
        <v>20</v>
      </c>
      <c r="T340" s="9">
        <v>0</v>
      </c>
      <c r="U340" s="11">
        <v>0</v>
      </c>
      <c r="V340" s="9" t="s">
        <v>1514</v>
      </c>
      <c r="W340" s="9" t="s">
        <v>1514</v>
      </c>
      <c r="X340" s="12" t="s">
        <v>1515</v>
      </c>
      <c r="Y340" s="13"/>
      <c r="Z340" s="13"/>
      <c r="AA340" s="13"/>
      <c r="AB340" s="14" t="str">
        <f t="shared" si="42"/>
        <v xml:space="preserve"> </v>
      </c>
      <c r="AC340" s="14" t="str">
        <f t="shared" si="43"/>
        <v xml:space="preserve"> </v>
      </c>
    </row>
    <row r="341" spans="1:29" ht="45" x14ac:dyDescent="0.2">
      <c r="A341" s="6">
        <v>1032</v>
      </c>
      <c r="B341" s="6" t="s">
        <v>214</v>
      </c>
      <c r="C341" s="6">
        <v>4</v>
      </c>
      <c r="D341" s="6" t="s">
        <v>1516</v>
      </c>
      <c r="E341" s="6" t="s">
        <v>1487</v>
      </c>
      <c r="F341" s="28"/>
      <c r="G341" s="28"/>
      <c r="H341" s="28"/>
      <c r="I341" s="7" t="s">
        <v>1488</v>
      </c>
      <c r="J341" s="28"/>
      <c r="K341" s="7">
        <v>30</v>
      </c>
      <c r="L341" s="8" t="s">
        <v>1517</v>
      </c>
      <c r="M341" s="9" t="s">
        <v>51</v>
      </c>
      <c r="N341" s="9" t="s">
        <v>52</v>
      </c>
      <c r="O341" s="9" t="s">
        <v>53</v>
      </c>
      <c r="P341" s="10" t="s">
        <v>39</v>
      </c>
      <c r="Q341" s="9">
        <v>2015</v>
      </c>
      <c r="R341" s="9">
        <v>0</v>
      </c>
      <c r="S341" s="9">
        <v>0</v>
      </c>
      <c r="T341" s="9">
        <v>-79.05</v>
      </c>
      <c r="U341" s="11" t="e">
        <v>#VALUE!</v>
      </c>
      <c r="V341" s="9" t="s">
        <v>1518</v>
      </c>
      <c r="W341" s="9" t="s">
        <v>1518</v>
      </c>
      <c r="X341" s="12" t="s">
        <v>1519</v>
      </c>
      <c r="Y341" s="13"/>
      <c r="Z341" s="13"/>
      <c r="AA341" s="13"/>
      <c r="AB341" s="14" t="str">
        <f t="shared" si="42"/>
        <v xml:space="preserve"> </v>
      </c>
      <c r="AC341" s="14" t="str">
        <f t="shared" si="43"/>
        <v xml:space="preserve"> </v>
      </c>
    </row>
    <row r="342" spans="1:29" ht="33.75" x14ac:dyDescent="0.2">
      <c r="A342" s="6">
        <v>1032</v>
      </c>
      <c r="B342" s="6" t="s">
        <v>79</v>
      </c>
      <c r="C342" s="6">
        <v>4</v>
      </c>
      <c r="D342" s="6" t="s">
        <v>1520</v>
      </c>
      <c r="E342" s="6" t="s">
        <v>1487</v>
      </c>
      <c r="F342" s="28"/>
      <c r="G342" s="28"/>
      <c r="H342" s="28"/>
      <c r="I342" s="7" t="s">
        <v>1488</v>
      </c>
      <c r="J342" s="28"/>
      <c r="K342" s="7">
        <v>30</v>
      </c>
      <c r="L342" s="8" t="s">
        <v>1521</v>
      </c>
      <c r="M342" s="9" t="s">
        <v>60</v>
      </c>
      <c r="N342" s="9" t="s">
        <v>52</v>
      </c>
      <c r="O342" s="9" t="s">
        <v>53</v>
      </c>
      <c r="P342" s="10" t="s">
        <v>39</v>
      </c>
      <c r="Q342" s="9">
        <v>2015</v>
      </c>
      <c r="R342" s="9">
        <v>1</v>
      </c>
      <c r="S342" s="9">
        <v>1</v>
      </c>
      <c r="T342" s="9">
        <v>0</v>
      </c>
      <c r="U342" s="11">
        <v>0</v>
      </c>
      <c r="V342" s="9" t="s">
        <v>1522</v>
      </c>
      <c r="W342" s="9" t="s">
        <v>1522</v>
      </c>
      <c r="X342" s="12" t="s">
        <v>1523</v>
      </c>
      <c r="Y342" s="13"/>
      <c r="Z342" s="13"/>
      <c r="AA342" s="13"/>
      <c r="AB342" s="14" t="str">
        <f t="shared" si="42"/>
        <v xml:space="preserve"> </v>
      </c>
      <c r="AC342" s="14" t="str">
        <f t="shared" si="43"/>
        <v xml:space="preserve"> </v>
      </c>
    </row>
    <row r="343" spans="1:29" ht="45" x14ac:dyDescent="0.2">
      <c r="A343" s="6">
        <v>1032</v>
      </c>
      <c r="B343" s="6" t="s">
        <v>86</v>
      </c>
      <c r="C343" s="6">
        <v>4</v>
      </c>
      <c r="D343" s="6" t="s">
        <v>1524</v>
      </c>
      <c r="E343" s="6" t="s">
        <v>1487</v>
      </c>
      <c r="F343" s="28"/>
      <c r="G343" s="28"/>
      <c r="H343" s="28"/>
      <c r="I343" s="7" t="s">
        <v>1488</v>
      </c>
      <c r="J343" s="28"/>
      <c r="K343" s="7">
        <v>30</v>
      </c>
      <c r="L343" s="8" t="s">
        <v>1525</v>
      </c>
      <c r="M343" s="9" t="s">
        <v>36</v>
      </c>
      <c r="N343" s="9" t="s">
        <v>52</v>
      </c>
      <c r="O343" s="9" t="s">
        <v>53</v>
      </c>
      <c r="P343" s="10" t="s">
        <v>39</v>
      </c>
      <c r="Q343" s="9">
        <v>2015</v>
      </c>
      <c r="R343" s="9">
        <v>70</v>
      </c>
      <c r="S343" s="9">
        <v>70</v>
      </c>
      <c r="T343" s="9">
        <v>93.75</v>
      </c>
      <c r="U343" s="11">
        <v>1.3393000000000002</v>
      </c>
      <c r="V343" s="9" t="s">
        <v>1526</v>
      </c>
      <c r="W343" s="9" t="s">
        <v>1526</v>
      </c>
      <c r="X343" s="12" t="s">
        <v>1527</v>
      </c>
      <c r="Y343" s="13"/>
      <c r="Z343" s="13"/>
      <c r="AA343" s="13"/>
      <c r="AB343" s="14" t="str">
        <f t="shared" si="42"/>
        <v xml:space="preserve"> </v>
      </c>
      <c r="AC343" s="14" t="str">
        <f t="shared" si="43"/>
        <v xml:space="preserve"> </v>
      </c>
    </row>
    <row r="344" spans="1:29" ht="45" x14ac:dyDescent="0.2">
      <c r="A344" s="6">
        <v>1032</v>
      </c>
      <c r="B344" s="6" t="s">
        <v>91</v>
      </c>
      <c r="C344" s="6">
        <v>4</v>
      </c>
      <c r="D344" s="6" t="s">
        <v>1528</v>
      </c>
      <c r="E344" s="6" t="s">
        <v>1487</v>
      </c>
      <c r="F344" s="28"/>
      <c r="G344" s="28"/>
      <c r="H344" s="28"/>
      <c r="I344" s="7" t="s">
        <v>1488</v>
      </c>
      <c r="J344" s="28"/>
      <c r="K344" s="7">
        <v>30</v>
      </c>
      <c r="L344" s="8" t="s">
        <v>1529</v>
      </c>
      <c r="M344" s="9" t="s">
        <v>36</v>
      </c>
      <c r="N344" s="9" t="s">
        <v>52</v>
      </c>
      <c r="O344" s="9" t="s">
        <v>53</v>
      </c>
      <c r="P344" s="10" t="s">
        <v>39</v>
      </c>
      <c r="Q344" s="9">
        <v>2015</v>
      </c>
      <c r="R344" s="9">
        <v>50</v>
      </c>
      <c r="S344" s="9">
        <v>50</v>
      </c>
      <c r="T344" s="9">
        <v>71.11</v>
      </c>
      <c r="U344" s="11">
        <v>1.4221999999999999</v>
      </c>
      <c r="V344" s="9" t="s">
        <v>1530</v>
      </c>
      <c r="W344" s="9" t="s">
        <v>1530</v>
      </c>
      <c r="X344" s="12" t="s">
        <v>1531</v>
      </c>
      <c r="Y344" s="13"/>
      <c r="Z344" s="13"/>
      <c r="AA344" s="13"/>
      <c r="AB344" s="14" t="str">
        <f t="shared" si="42"/>
        <v xml:space="preserve"> </v>
      </c>
      <c r="AC344" s="14" t="str">
        <f t="shared" si="43"/>
        <v xml:space="preserve"> </v>
      </c>
    </row>
    <row r="345" spans="1:29" ht="45" x14ac:dyDescent="0.2">
      <c r="A345" s="6">
        <v>1032</v>
      </c>
      <c r="B345" s="6" t="s">
        <v>96</v>
      </c>
      <c r="C345" s="6">
        <v>4</v>
      </c>
      <c r="D345" s="6" t="s">
        <v>1532</v>
      </c>
      <c r="E345" s="6" t="s">
        <v>1487</v>
      </c>
      <c r="F345" s="28"/>
      <c r="G345" s="28"/>
      <c r="H345" s="28"/>
      <c r="I345" s="7" t="s">
        <v>1488</v>
      </c>
      <c r="J345" s="28"/>
      <c r="K345" s="7">
        <v>30</v>
      </c>
      <c r="L345" s="8" t="s">
        <v>1533</v>
      </c>
      <c r="M345" s="9" t="s">
        <v>60</v>
      </c>
      <c r="N345" s="9" t="s">
        <v>52</v>
      </c>
      <c r="O345" s="9" t="s">
        <v>53</v>
      </c>
      <c r="P345" s="10" t="s">
        <v>39</v>
      </c>
      <c r="Q345" s="9">
        <v>2015</v>
      </c>
      <c r="R345" s="9">
        <v>1</v>
      </c>
      <c r="S345" s="9">
        <v>1</v>
      </c>
      <c r="T345" s="9">
        <v>1</v>
      </c>
      <c r="U345" s="11">
        <v>1</v>
      </c>
      <c r="V345" s="9" t="s">
        <v>1534</v>
      </c>
      <c r="W345" s="9" t="s">
        <v>1534</v>
      </c>
      <c r="X345" s="12" t="s">
        <v>1511</v>
      </c>
      <c r="Y345" s="13"/>
      <c r="Z345" s="13"/>
      <c r="AA345" s="13"/>
      <c r="AB345" s="14" t="str">
        <f t="shared" si="42"/>
        <v xml:space="preserve"> </v>
      </c>
      <c r="AC345" s="14" t="str">
        <f t="shared" si="43"/>
        <v xml:space="preserve"> </v>
      </c>
    </row>
    <row r="346" spans="1:29" ht="45" x14ac:dyDescent="0.2">
      <c r="A346" s="6">
        <v>1032</v>
      </c>
      <c r="B346" s="6" t="s">
        <v>101</v>
      </c>
      <c r="C346" s="6">
        <v>4</v>
      </c>
      <c r="D346" s="6" t="s">
        <v>1535</v>
      </c>
      <c r="E346" s="6" t="s">
        <v>1487</v>
      </c>
      <c r="F346" s="28"/>
      <c r="G346" s="28"/>
      <c r="H346" s="28"/>
      <c r="I346" s="7" t="s">
        <v>1488</v>
      </c>
      <c r="J346" s="28"/>
      <c r="K346" s="7">
        <v>30</v>
      </c>
      <c r="L346" s="8" t="s">
        <v>1536</v>
      </c>
      <c r="M346" s="9" t="s">
        <v>60</v>
      </c>
      <c r="N346" s="9" t="s">
        <v>52</v>
      </c>
      <c r="O346" s="9" t="s">
        <v>53</v>
      </c>
      <c r="P346" s="10" t="s">
        <v>39</v>
      </c>
      <c r="Q346" s="9">
        <v>2015</v>
      </c>
      <c r="R346" s="9">
        <v>1</v>
      </c>
      <c r="S346" s="9">
        <v>1</v>
      </c>
      <c r="T346" s="9">
        <v>0</v>
      </c>
      <c r="U346" s="11">
        <v>0</v>
      </c>
      <c r="V346" s="9" t="s">
        <v>1537</v>
      </c>
      <c r="W346" s="9" t="s">
        <v>1537</v>
      </c>
      <c r="X346" s="12" t="s">
        <v>1538</v>
      </c>
      <c r="Y346" s="13"/>
      <c r="Z346" s="13"/>
      <c r="AA346" s="13"/>
      <c r="AB346" s="14" t="str">
        <f t="shared" si="42"/>
        <v xml:space="preserve"> </v>
      </c>
      <c r="AC346" s="14" t="str">
        <f t="shared" si="43"/>
        <v xml:space="preserve"> </v>
      </c>
    </row>
    <row r="347" spans="1:29" ht="45" x14ac:dyDescent="0.2">
      <c r="A347" s="6">
        <v>1032</v>
      </c>
      <c r="B347" s="6" t="s">
        <v>106</v>
      </c>
      <c r="C347" s="6">
        <v>4</v>
      </c>
      <c r="D347" s="6" t="s">
        <v>1539</v>
      </c>
      <c r="E347" s="6" t="s">
        <v>1487</v>
      </c>
      <c r="F347" s="28"/>
      <c r="G347" s="28"/>
      <c r="H347" s="28"/>
      <c r="I347" s="7" t="s">
        <v>1488</v>
      </c>
      <c r="J347" s="28"/>
      <c r="K347" s="7">
        <v>30</v>
      </c>
      <c r="L347" s="8" t="s">
        <v>1521</v>
      </c>
      <c r="M347" s="9" t="s">
        <v>60</v>
      </c>
      <c r="N347" s="9" t="s">
        <v>52</v>
      </c>
      <c r="O347" s="9" t="s">
        <v>53</v>
      </c>
      <c r="P347" s="10" t="s">
        <v>39</v>
      </c>
      <c r="Q347" s="9">
        <v>2015</v>
      </c>
      <c r="R347" s="9">
        <v>1</v>
      </c>
      <c r="S347" s="9">
        <v>1</v>
      </c>
      <c r="T347" s="9">
        <v>0</v>
      </c>
      <c r="U347" s="11">
        <v>0</v>
      </c>
      <c r="V347" s="9" t="s">
        <v>1540</v>
      </c>
      <c r="W347" s="9" t="s">
        <v>1540</v>
      </c>
      <c r="X347" s="12" t="s">
        <v>1541</v>
      </c>
      <c r="Y347" s="13"/>
      <c r="Z347" s="13"/>
      <c r="AA347" s="13"/>
      <c r="AB347" s="14" t="str">
        <f t="shared" si="42"/>
        <v xml:space="preserve"> </v>
      </c>
      <c r="AC347" s="14" t="str">
        <f t="shared" si="43"/>
        <v xml:space="preserve"> </v>
      </c>
    </row>
    <row r="348" spans="1:29" ht="45" x14ac:dyDescent="0.2">
      <c r="A348" s="6">
        <v>1032</v>
      </c>
      <c r="B348" s="6" t="s">
        <v>114</v>
      </c>
      <c r="C348" s="6">
        <v>4</v>
      </c>
      <c r="D348" s="6" t="s">
        <v>1542</v>
      </c>
      <c r="E348" s="6" t="s">
        <v>1487</v>
      </c>
      <c r="F348" s="28"/>
      <c r="G348" s="28"/>
      <c r="H348" s="28"/>
      <c r="I348" s="7" t="s">
        <v>1488</v>
      </c>
      <c r="J348" s="28"/>
      <c r="K348" s="7">
        <v>30</v>
      </c>
      <c r="L348" s="8" t="s">
        <v>1543</v>
      </c>
      <c r="M348" s="9" t="s">
        <v>60</v>
      </c>
      <c r="N348" s="9" t="s">
        <v>52</v>
      </c>
      <c r="O348" s="9" t="s">
        <v>53</v>
      </c>
      <c r="P348" s="10" t="s">
        <v>39</v>
      </c>
      <c r="Q348" s="9">
        <v>2015</v>
      </c>
      <c r="R348" s="9">
        <v>1</v>
      </c>
      <c r="S348" s="9">
        <v>1</v>
      </c>
      <c r="T348" s="9">
        <v>0</v>
      </c>
      <c r="U348" s="11">
        <v>0</v>
      </c>
      <c r="V348" s="9" t="s">
        <v>1544</v>
      </c>
      <c r="W348" s="9" t="s">
        <v>1544</v>
      </c>
      <c r="X348" s="12" t="s">
        <v>1545</v>
      </c>
      <c r="Y348" s="13"/>
      <c r="Z348" s="13"/>
      <c r="AA348" s="13"/>
      <c r="AB348" s="14" t="str">
        <f t="shared" si="42"/>
        <v xml:space="preserve"> </v>
      </c>
      <c r="AC348" s="14" t="str">
        <f t="shared" si="43"/>
        <v xml:space="preserve"> </v>
      </c>
    </row>
    <row r="349" spans="1:29" ht="45" x14ac:dyDescent="0.2">
      <c r="A349" s="6">
        <v>1032</v>
      </c>
      <c r="B349" s="6" t="s">
        <v>119</v>
      </c>
      <c r="C349" s="6">
        <v>4</v>
      </c>
      <c r="D349" s="6" t="s">
        <v>1546</v>
      </c>
      <c r="E349" s="6" t="s">
        <v>1487</v>
      </c>
      <c r="F349" s="28"/>
      <c r="G349" s="28"/>
      <c r="H349" s="28"/>
      <c r="I349" s="7" t="s">
        <v>1488</v>
      </c>
      <c r="J349" s="28"/>
      <c r="K349" s="7">
        <v>30</v>
      </c>
      <c r="L349" s="8" t="s">
        <v>1547</v>
      </c>
      <c r="M349" s="9" t="s">
        <v>36</v>
      </c>
      <c r="N349" s="9" t="s">
        <v>52</v>
      </c>
      <c r="O349" s="9" t="s">
        <v>53</v>
      </c>
      <c r="P349" s="10" t="s">
        <v>39</v>
      </c>
      <c r="Q349" s="9">
        <v>2015</v>
      </c>
      <c r="R349" s="9">
        <v>8</v>
      </c>
      <c r="S349" s="9">
        <v>8</v>
      </c>
      <c r="T349" s="9" t="s">
        <v>162</v>
      </c>
      <c r="U349" s="11" t="e">
        <v>#VALUE!</v>
      </c>
      <c r="V349" s="9" t="s">
        <v>1548</v>
      </c>
      <c r="W349" s="9" t="s">
        <v>1548</v>
      </c>
      <c r="X349" s="12" t="s">
        <v>1549</v>
      </c>
      <c r="Y349" s="13"/>
      <c r="Z349" s="13"/>
      <c r="AA349" s="13"/>
      <c r="AB349" s="14" t="str">
        <f t="shared" si="42"/>
        <v xml:space="preserve"> </v>
      </c>
      <c r="AC349" s="14" t="str">
        <f t="shared" si="43"/>
        <v xml:space="preserve"> </v>
      </c>
    </row>
    <row r="350" spans="1:29" ht="56.25" x14ac:dyDescent="0.2">
      <c r="A350" s="6">
        <v>1032</v>
      </c>
      <c r="B350" s="6" t="s">
        <v>247</v>
      </c>
      <c r="C350" s="6">
        <v>4</v>
      </c>
      <c r="D350" s="6" t="s">
        <v>1550</v>
      </c>
      <c r="E350" s="6" t="s">
        <v>1487</v>
      </c>
      <c r="F350" s="28"/>
      <c r="G350" s="28"/>
      <c r="H350" s="28"/>
      <c r="I350" s="7" t="s">
        <v>1488</v>
      </c>
      <c r="J350" s="28"/>
      <c r="K350" s="7">
        <v>30</v>
      </c>
      <c r="L350" s="8" t="s">
        <v>1551</v>
      </c>
      <c r="M350" s="9" t="s">
        <v>36</v>
      </c>
      <c r="N350" s="9" t="s">
        <v>52</v>
      </c>
      <c r="O350" s="9" t="s">
        <v>53</v>
      </c>
      <c r="P350" s="10" t="s">
        <v>39</v>
      </c>
      <c r="Q350" s="9">
        <v>2015</v>
      </c>
      <c r="R350" s="9">
        <v>50</v>
      </c>
      <c r="S350" s="9">
        <v>50</v>
      </c>
      <c r="T350" s="9">
        <v>0</v>
      </c>
      <c r="U350" s="11">
        <v>0</v>
      </c>
      <c r="V350" s="9" t="s">
        <v>1552</v>
      </c>
      <c r="W350" s="9" t="s">
        <v>1552</v>
      </c>
      <c r="X350" s="12" t="s">
        <v>1553</v>
      </c>
      <c r="Y350" s="13"/>
      <c r="Z350" s="13"/>
      <c r="AA350" s="13"/>
      <c r="AB350" s="14" t="str">
        <f t="shared" si="42"/>
        <v xml:space="preserve"> </v>
      </c>
      <c r="AC350" s="14" t="str">
        <f t="shared" si="43"/>
        <v xml:space="preserve"> </v>
      </c>
    </row>
    <row r="351" spans="1:29" ht="56.25" x14ac:dyDescent="0.2">
      <c r="A351" s="6">
        <v>1032</v>
      </c>
      <c r="B351" s="6" t="s">
        <v>333</v>
      </c>
      <c r="C351" s="6">
        <v>4</v>
      </c>
      <c r="D351" s="6" t="s">
        <v>1554</v>
      </c>
      <c r="E351" s="6" t="s">
        <v>1487</v>
      </c>
      <c r="F351" s="28"/>
      <c r="G351" s="28"/>
      <c r="H351" s="28"/>
      <c r="I351" s="7" t="s">
        <v>1488</v>
      </c>
      <c r="J351" s="28"/>
      <c r="K351" s="7">
        <v>30</v>
      </c>
      <c r="L351" s="8" t="s">
        <v>1555</v>
      </c>
      <c r="M351" s="9" t="s">
        <v>36</v>
      </c>
      <c r="N351" s="9" t="s">
        <v>52</v>
      </c>
      <c r="O351" s="9" t="s">
        <v>53</v>
      </c>
      <c r="P351" s="10" t="s">
        <v>39</v>
      </c>
      <c r="Q351" s="9">
        <v>2015</v>
      </c>
      <c r="R351" s="9">
        <v>5</v>
      </c>
      <c r="S351" s="9">
        <v>5</v>
      </c>
      <c r="T351" s="9" t="s">
        <v>162</v>
      </c>
      <c r="U351" s="11">
        <v>0</v>
      </c>
      <c r="V351" s="9" t="s">
        <v>1556</v>
      </c>
      <c r="W351" s="9" t="s">
        <v>1556</v>
      </c>
      <c r="X351" s="12" t="s">
        <v>1557</v>
      </c>
      <c r="Y351" s="13"/>
      <c r="Z351" s="13"/>
      <c r="AA351" s="13"/>
      <c r="AB351" s="14" t="str">
        <f t="shared" si="42"/>
        <v xml:space="preserve"> </v>
      </c>
      <c r="AC351" s="14" t="str">
        <f t="shared" si="43"/>
        <v xml:space="preserve"> </v>
      </c>
    </row>
    <row r="352" spans="1:29" x14ac:dyDescent="0.2">
      <c r="A352" s="30"/>
      <c r="B352" s="30"/>
      <c r="C352" s="30"/>
      <c r="D352" s="30"/>
      <c r="E352" s="30"/>
      <c r="F352" s="28"/>
      <c r="G352" s="28"/>
      <c r="H352" s="28"/>
      <c r="I352" s="30"/>
      <c r="J352" s="28"/>
      <c r="K352" s="30"/>
      <c r="L352" s="30"/>
      <c r="M352" s="30"/>
      <c r="N352" s="30"/>
      <c r="O352" s="30"/>
      <c r="P352" s="30"/>
      <c r="Q352" s="30"/>
      <c r="R352" s="30"/>
      <c r="S352" s="30"/>
      <c r="T352" s="30"/>
      <c r="U352" s="30"/>
      <c r="V352" s="30"/>
      <c r="W352" s="30"/>
      <c r="X352" s="30"/>
      <c r="Y352" s="31"/>
      <c r="Z352" s="31"/>
      <c r="AA352" s="31"/>
      <c r="AB352" s="32"/>
      <c r="AC352" s="32"/>
    </row>
    <row r="353" spans="1:29" ht="90" x14ac:dyDescent="0.2">
      <c r="A353" s="6">
        <v>1033</v>
      </c>
      <c r="B353" s="6" t="s">
        <v>31</v>
      </c>
      <c r="C353" s="6">
        <v>2</v>
      </c>
      <c r="D353" s="6" t="s">
        <v>1558</v>
      </c>
      <c r="E353" s="6" t="s">
        <v>1559</v>
      </c>
      <c r="F353" s="28"/>
      <c r="G353" s="28"/>
      <c r="H353" s="28"/>
      <c r="I353" s="7" t="s">
        <v>1560</v>
      </c>
      <c r="J353" s="28"/>
      <c r="K353" s="7">
        <v>32</v>
      </c>
      <c r="L353" s="8" t="s">
        <v>1561</v>
      </c>
      <c r="M353" s="9" t="s">
        <v>36</v>
      </c>
      <c r="N353" s="9" t="s">
        <v>37</v>
      </c>
      <c r="O353" s="9" t="s">
        <v>53</v>
      </c>
      <c r="P353" s="10" t="s">
        <v>39</v>
      </c>
      <c r="Q353" s="9">
        <v>2015</v>
      </c>
      <c r="R353" s="9">
        <v>90</v>
      </c>
      <c r="S353" s="9">
        <v>90</v>
      </c>
      <c r="T353" s="9">
        <v>128.57</v>
      </c>
      <c r="U353" s="11">
        <v>1.4286000000000001</v>
      </c>
      <c r="V353" s="9" t="s">
        <v>1562</v>
      </c>
      <c r="W353" s="9" t="s">
        <v>1562</v>
      </c>
      <c r="X353" s="12" t="s">
        <v>1563</v>
      </c>
      <c r="Y353" s="13">
        <v>2410568</v>
      </c>
      <c r="Z353" s="13">
        <v>2420568</v>
      </c>
      <c r="AA353" s="13">
        <v>1563901.26</v>
      </c>
      <c r="AB353" s="14">
        <f t="shared" ref="AB353:AB383" si="44">IF(AND(AA353&gt;0,Y353&gt;0),AA353/Y353," ")</f>
        <v>0.64876877980625314</v>
      </c>
      <c r="AC353" s="14">
        <f t="shared" ref="AC353:AC383" si="45">IF(AND(AA353&gt;0,Z353&gt;0),AA353/Z353," ")</f>
        <v>0.6460885461594138</v>
      </c>
    </row>
    <row r="354" spans="1:29" ht="67.5" x14ac:dyDescent="0.2">
      <c r="A354" s="6">
        <v>1033</v>
      </c>
      <c r="B354" s="6" t="s">
        <v>43</v>
      </c>
      <c r="C354" s="6">
        <v>2</v>
      </c>
      <c r="D354" s="6" t="s">
        <v>1564</v>
      </c>
      <c r="E354" s="6" t="s">
        <v>1559</v>
      </c>
      <c r="F354" s="28"/>
      <c r="G354" s="28"/>
      <c r="H354" s="28"/>
      <c r="I354" s="7" t="s">
        <v>1560</v>
      </c>
      <c r="J354" s="28"/>
      <c r="K354" s="7">
        <v>32</v>
      </c>
      <c r="L354" s="8" t="s">
        <v>1565</v>
      </c>
      <c r="M354" s="9" t="s">
        <v>51</v>
      </c>
      <c r="N354" s="9" t="s">
        <v>37</v>
      </c>
      <c r="O354" s="9" t="s">
        <v>53</v>
      </c>
      <c r="P354" s="10" t="s">
        <v>39</v>
      </c>
      <c r="Q354" s="9">
        <v>2015</v>
      </c>
      <c r="R354" s="9">
        <v>10</v>
      </c>
      <c r="S354" s="9">
        <v>10</v>
      </c>
      <c r="T354" s="9">
        <v>-8.89</v>
      </c>
      <c r="U354" s="11">
        <v>-0.88900000000000001</v>
      </c>
      <c r="V354" s="9" t="s">
        <v>1566</v>
      </c>
      <c r="W354" s="9" t="s">
        <v>1566</v>
      </c>
      <c r="X354" s="12" t="s">
        <v>1567</v>
      </c>
      <c r="Y354" s="13"/>
      <c r="Z354" s="13"/>
      <c r="AA354" s="13"/>
      <c r="AB354" s="14" t="str">
        <f t="shared" si="44"/>
        <v xml:space="preserve"> </v>
      </c>
      <c r="AC354" s="14" t="str">
        <f t="shared" si="45"/>
        <v xml:space="preserve"> </v>
      </c>
    </row>
    <row r="355" spans="1:29" ht="78.75" x14ac:dyDescent="0.2">
      <c r="A355" s="6">
        <v>1033</v>
      </c>
      <c r="B355" s="6" t="s">
        <v>46</v>
      </c>
      <c r="C355" s="6">
        <v>2</v>
      </c>
      <c r="D355" s="6" t="s">
        <v>1568</v>
      </c>
      <c r="E355" s="6" t="s">
        <v>1559</v>
      </c>
      <c r="F355" s="28"/>
      <c r="G355" s="28"/>
      <c r="H355" s="28"/>
      <c r="I355" s="7" t="s">
        <v>1560</v>
      </c>
      <c r="J355" s="28"/>
      <c r="K355" s="7">
        <v>32</v>
      </c>
      <c r="L355" s="8" t="s">
        <v>1569</v>
      </c>
      <c r="M355" s="9" t="s">
        <v>36</v>
      </c>
      <c r="N355" s="9" t="s">
        <v>37</v>
      </c>
      <c r="O355" s="9" t="s">
        <v>53</v>
      </c>
      <c r="P355" s="10" t="s">
        <v>39</v>
      </c>
      <c r="Q355" s="9">
        <v>2015</v>
      </c>
      <c r="R355" s="9">
        <v>10</v>
      </c>
      <c r="S355" s="9">
        <v>10</v>
      </c>
      <c r="T355" s="9">
        <v>97.18</v>
      </c>
      <c r="U355" s="11">
        <v>9.718</v>
      </c>
      <c r="V355" s="9" t="s">
        <v>1566</v>
      </c>
      <c r="W355" s="9" t="s">
        <v>1566</v>
      </c>
      <c r="X355" s="12" t="s">
        <v>1567</v>
      </c>
      <c r="Y355" s="13"/>
      <c r="Z355" s="13"/>
      <c r="AA355" s="13"/>
      <c r="AB355" s="14" t="str">
        <f t="shared" si="44"/>
        <v xml:space="preserve"> </v>
      </c>
      <c r="AC355" s="14" t="str">
        <f t="shared" si="45"/>
        <v xml:space="preserve"> </v>
      </c>
    </row>
    <row r="356" spans="1:29" ht="56.25" x14ac:dyDescent="0.2">
      <c r="A356" s="6">
        <v>1033</v>
      </c>
      <c r="B356" s="6" t="s">
        <v>57</v>
      </c>
      <c r="C356" s="6">
        <v>2</v>
      </c>
      <c r="D356" s="6" t="s">
        <v>1570</v>
      </c>
      <c r="E356" s="6" t="s">
        <v>1559</v>
      </c>
      <c r="F356" s="28"/>
      <c r="G356" s="28"/>
      <c r="H356" s="28"/>
      <c r="I356" s="7" t="s">
        <v>1560</v>
      </c>
      <c r="J356" s="28"/>
      <c r="K356" s="7">
        <v>32</v>
      </c>
      <c r="L356" s="8" t="s">
        <v>1571</v>
      </c>
      <c r="M356" s="9">
        <v>0</v>
      </c>
      <c r="N356" s="9" t="s">
        <v>52</v>
      </c>
      <c r="O356" s="9" t="s">
        <v>53</v>
      </c>
      <c r="P356" s="10" t="s">
        <v>39</v>
      </c>
      <c r="Q356" s="9">
        <v>2015</v>
      </c>
      <c r="R356" s="9">
        <v>15</v>
      </c>
      <c r="S356" s="9">
        <v>15</v>
      </c>
      <c r="T356" s="9">
        <v>30</v>
      </c>
      <c r="U356" s="11">
        <v>2</v>
      </c>
      <c r="V356" s="9" t="s">
        <v>1572</v>
      </c>
      <c r="W356" s="9" t="s">
        <v>1572</v>
      </c>
      <c r="X356" s="12" t="s">
        <v>1573</v>
      </c>
      <c r="Y356" s="13"/>
      <c r="Z356" s="13"/>
      <c r="AA356" s="13"/>
      <c r="AB356" s="14" t="str">
        <f t="shared" si="44"/>
        <v xml:space="preserve"> </v>
      </c>
      <c r="AC356" s="14" t="str">
        <f t="shared" si="45"/>
        <v xml:space="preserve"> </v>
      </c>
    </row>
    <row r="357" spans="1:29" ht="67.5" x14ac:dyDescent="0.2">
      <c r="A357" s="6">
        <v>1033</v>
      </c>
      <c r="B357" s="6" t="s">
        <v>79</v>
      </c>
      <c r="C357" s="6">
        <v>2</v>
      </c>
      <c r="D357" s="6" t="s">
        <v>1574</v>
      </c>
      <c r="E357" s="6" t="s">
        <v>1559</v>
      </c>
      <c r="F357" s="28"/>
      <c r="G357" s="28"/>
      <c r="H357" s="28"/>
      <c r="I357" s="7" t="s">
        <v>1560</v>
      </c>
      <c r="J357" s="28"/>
      <c r="K357" s="7">
        <v>32</v>
      </c>
      <c r="L357" s="8" t="s">
        <v>1575</v>
      </c>
      <c r="M357" s="9" t="s">
        <v>60</v>
      </c>
      <c r="N357" s="9" t="s">
        <v>52</v>
      </c>
      <c r="O357" s="9" t="s">
        <v>53</v>
      </c>
      <c r="P357" s="10" t="s">
        <v>39</v>
      </c>
      <c r="Q357" s="9">
        <v>2015</v>
      </c>
      <c r="R357" s="9">
        <v>365</v>
      </c>
      <c r="S357" s="9">
        <v>365</v>
      </c>
      <c r="T357" s="9">
        <v>305</v>
      </c>
      <c r="U357" s="11">
        <v>0.83560000000000001</v>
      </c>
      <c r="V357" s="9" t="s">
        <v>1576</v>
      </c>
      <c r="W357" s="9" t="s">
        <v>1576</v>
      </c>
      <c r="X357" s="12" t="s">
        <v>1577</v>
      </c>
      <c r="Y357" s="13"/>
      <c r="Z357" s="13"/>
      <c r="AA357" s="13"/>
      <c r="AB357" s="14" t="str">
        <f t="shared" si="44"/>
        <v xml:space="preserve"> </v>
      </c>
      <c r="AC357" s="14" t="str">
        <f t="shared" si="45"/>
        <v xml:space="preserve"> </v>
      </c>
    </row>
    <row r="358" spans="1:29" ht="56.25" x14ac:dyDescent="0.2">
      <c r="A358" s="6">
        <v>1033</v>
      </c>
      <c r="B358" s="6" t="s">
        <v>86</v>
      </c>
      <c r="C358" s="6">
        <v>2</v>
      </c>
      <c r="D358" s="6" t="s">
        <v>1578</v>
      </c>
      <c r="E358" s="6" t="s">
        <v>1559</v>
      </c>
      <c r="F358" s="28"/>
      <c r="G358" s="28"/>
      <c r="H358" s="28"/>
      <c r="I358" s="7" t="s">
        <v>1560</v>
      </c>
      <c r="J358" s="28"/>
      <c r="K358" s="7">
        <v>32</v>
      </c>
      <c r="L358" s="8" t="s">
        <v>1579</v>
      </c>
      <c r="M358" s="9" t="s">
        <v>51</v>
      </c>
      <c r="N358" s="9" t="s">
        <v>37</v>
      </c>
      <c r="O358" s="9" t="s">
        <v>38</v>
      </c>
      <c r="P358" s="10" t="s">
        <v>39</v>
      </c>
      <c r="Q358" s="9">
        <v>2015</v>
      </c>
      <c r="R358" s="9">
        <v>10</v>
      </c>
      <c r="S358" s="9">
        <v>10</v>
      </c>
      <c r="T358" s="9">
        <v>96.43</v>
      </c>
      <c r="U358" s="11">
        <v>9.6429999999999989</v>
      </c>
      <c r="V358" s="9" t="s">
        <v>1580</v>
      </c>
      <c r="W358" s="9" t="s">
        <v>1580</v>
      </c>
      <c r="X358" s="12" t="s">
        <v>1581</v>
      </c>
      <c r="Y358" s="13"/>
      <c r="Z358" s="13"/>
      <c r="AA358" s="13"/>
      <c r="AB358" s="14" t="str">
        <f t="shared" si="44"/>
        <v xml:space="preserve"> </v>
      </c>
      <c r="AC358" s="14" t="str">
        <f t="shared" si="45"/>
        <v xml:space="preserve"> </v>
      </c>
    </row>
    <row r="359" spans="1:29" ht="67.5" x14ac:dyDescent="0.2">
      <c r="A359" s="6">
        <v>1033</v>
      </c>
      <c r="B359" s="6" t="s">
        <v>91</v>
      </c>
      <c r="C359" s="6">
        <v>2</v>
      </c>
      <c r="D359" s="6" t="s">
        <v>1582</v>
      </c>
      <c r="E359" s="6" t="s">
        <v>1559</v>
      </c>
      <c r="F359" s="28"/>
      <c r="G359" s="28"/>
      <c r="H359" s="28"/>
      <c r="I359" s="7" t="s">
        <v>1560</v>
      </c>
      <c r="J359" s="28"/>
      <c r="K359" s="7">
        <v>32</v>
      </c>
      <c r="L359" s="8" t="s">
        <v>1583</v>
      </c>
      <c r="M359" s="9" t="s">
        <v>60</v>
      </c>
      <c r="N359" s="9" t="s">
        <v>52</v>
      </c>
      <c r="O359" s="9" t="s">
        <v>53</v>
      </c>
      <c r="P359" s="10" t="s">
        <v>39</v>
      </c>
      <c r="Q359" s="9">
        <v>2015</v>
      </c>
      <c r="R359" s="9">
        <v>1</v>
      </c>
      <c r="S359" s="9">
        <v>1</v>
      </c>
      <c r="T359" s="9">
        <v>1</v>
      </c>
      <c r="U359" s="11">
        <v>1</v>
      </c>
      <c r="V359" s="9" t="s">
        <v>1584</v>
      </c>
      <c r="W359" s="9" t="s">
        <v>1584</v>
      </c>
      <c r="X359" s="12" t="s">
        <v>1585</v>
      </c>
      <c r="Y359" s="13"/>
      <c r="Z359" s="13"/>
      <c r="AA359" s="13"/>
      <c r="AB359" s="14" t="str">
        <f t="shared" si="44"/>
        <v xml:space="preserve"> </v>
      </c>
      <c r="AC359" s="14" t="str">
        <f t="shared" si="45"/>
        <v xml:space="preserve"> </v>
      </c>
    </row>
    <row r="360" spans="1:29" ht="67.5" x14ac:dyDescent="0.2">
      <c r="A360" s="6">
        <v>1033</v>
      </c>
      <c r="B360" s="6" t="s">
        <v>106</v>
      </c>
      <c r="C360" s="6">
        <v>2</v>
      </c>
      <c r="D360" s="6" t="s">
        <v>1586</v>
      </c>
      <c r="E360" s="6" t="s">
        <v>1559</v>
      </c>
      <c r="F360" s="28"/>
      <c r="G360" s="28"/>
      <c r="H360" s="28"/>
      <c r="I360" s="7" t="s">
        <v>1560</v>
      </c>
      <c r="J360" s="28"/>
      <c r="K360" s="7">
        <v>32</v>
      </c>
      <c r="L360" s="8" t="s">
        <v>1587</v>
      </c>
      <c r="M360" s="9" t="s">
        <v>36</v>
      </c>
      <c r="N360" s="9" t="s">
        <v>37</v>
      </c>
      <c r="O360" s="9" t="s">
        <v>38</v>
      </c>
      <c r="P360" s="10" t="s">
        <v>39</v>
      </c>
      <c r="Q360" s="9">
        <v>2015</v>
      </c>
      <c r="R360" s="9">
        <v>10</v>
      </c>
      <c r="S360" s="9">
        <v>10</v>
      </c>
      <c r="T360" s="9">
        <v>60.92</v>
      </c>
      <c r="U360" s="11">
        <v>6.0920000000000005</v>
      </c>
      <c r="V360" s="9" t="s">
        <v>1588</v>
      </c>
      <c r="W360" s="9" t="s">
        <v>1588</v>
      </c>
      <c r="X360" s="12" t="s">
        <v>1589</v>
      </c>
      <c r="Y360" s="13"/>
      <c r="Z360" s="13"/>
      <c r="AA360" s="13"/>
      <c r="AB360" s="14" t="str">
        <f t="shared" si="44"/>
        <v xml:space="preserve"> </v>
      </c>
      <c r="AC360" s="14" t="str">
        <f t="shared" si="45"/>
        <v xml:space="preserve"> </v>
      </c>
    </row>
    <row r="361" spans="1:29" ht="45" x14ac:dyDescent="0.2">
      <c r="A361" s="6">
        <v>1033</v>
      </c>
      <c r="B361" s="6" t="s">
        <v>114</v>
      </c>
      <c r="C361" s="6">
        <v>2</v>
      </c>
      <c r="D361" s="6" t="s">
        <v>1590</v>
      </c>
      <c r="E361" s="6" t="s">
        <v>1559</v>
      </c>
      <c r="F361" s="28"/>
      <c r="G361" s="28"/>
      <c r="H361" s="28"/>
      <c r="I361" s="7" t="s">
        <v>1560</v>
      </c>
      <c r="J361" s="28"/>
      <c r="K361" s="7">
        <v>32</v>
      </c>
      <c r="L361" s="8" t="s">
        <v>1591</v>
      </c>
      <c r="M361" s="9" t="s">
        <v>60</v>
      </c>
      <c r="N361" s="9" t="s">
        <v>52</v>
      </c>
      <c r="O361" s="9" t="s">
        <v>53</v>
      </c>
      <c r="P361" s="10" t="s">
        <v>39</v>
      </c>
      <c r="Q361" s="9">
        <v>2015</v>
      </c>
      <c r="R361" s="9">
        <v>15</v>
      </c>
      <c r="S361" s="9">
        <v>15</v>
      </c>
      <c r="T361" s="9">
        <v>8</v>
      </c>
      <c r="U361" s="11">
        <v>0.5333</v>
      </c>
      <c r="V361" s="9" t="s">
        <v>1592</v>
      </c>
      <c r="W361" s="9" t="s">
        <v>1592</v>
      </c>
      <c r="X361" s="12" t="s">
        <v>1593</v>
      </c>
      <c r="Y361" s="13"/>
      <c r="Z361" s="13"/>
      <c r="AA361" s="13"/>
      <c r="AB361" s="14" t="str">
        <f t="shared" si="44"/>
        <v xml:space="preserve"> </v>
      </c>
      <c r="AC361" s="14" t="str">
        <f t="shared" si="45"/>
        <v xml:space="preserve"> </v>
      </c>
    </row>
    <row r="362" spans="1:29" x14ac:dyDescent="0.2">
      <c r="A362" s="30"/>
      <c r="B362" s="30"/>
      <c r="C362" s="30"/>
      <c r="D362" s="30"/>
      <c r="E362" s="30"/>
      <c r="F362" s="28"/>
      <c r="G362" s="28"/>
      <c r="H362" s="28"/>
      <c r="I362" s="30"/>
      <c r="J362" s="28"/>
      <c r="K362" s="30"/>
      <c r="L362" s="30"/>
      <c r="M362" s="30"/>
      <c r="N362" s="30"/>
      <c r="O362" s="30"/>
      <c r="P362" s="30"/>
      <c r="Q362" s="30"/>
      <c r="R362" s="30"/>
      <c r="S362" s="30"/>
      <c r="T362" s="30"/>
      <c r="U362" s="30"/>
      <c r="V362" s="30"/>
      <c r="W362" s="30"/>
      <c r="X362" s="30"/>
      <c r="Y362" s="31"/>
      <c r="Z362" s="31"/>
      <c r="AA362" s="31"/>
      <c r="AB362" s="19" t="str">
        <f t="shared" si="44"/>
        <v xml:space="preserve"> </v>
      </c>
      <c r="AC362" s="19" t="str">
        <f t="shared" si="45"/>
        <v xml:space="preserve"> </v>
      </c>
    </row>
    <row r="363" spans="1:29" ht="90" x14ac:dyDescent="0.2">
      <c r="A363" s="6">
        <v>1041</v>
      </c>
      <c r="B363" s="6" t="s">
        <v>31</v>
      </c>
      <c r="C363" s="6">
        <v>1</v>
      </c>
      <c r="D363" s="6" t="s">
        <v>1594</v>
      </c>
      <c r="E363" s="6" t="s">
        <v>181</v>
      </c>
      <c r="F363" s="28"/>
      <c r="G363" s="28"/>
      <c r="H363" s="28"/>
      <c r="I363" s="7" t="s">
        <v>1595</v>
      </c>
      <c r="J363" s="28"/>
      <c r="K363" s="7">
        <v>29</v>
      </c>
      <c r="L363" s="8" t="s">
        <v>1596</v>
      </c>
      <c r="M363" s="9" t="s">
        <v>36</v>
      </c>
      <c r="N363" s="9" t="s">
        <v>37</v>
      </c>
      <c r="O363" s="9" t="s">
        <v>38</v>
      </c>
      <c r="P363" s="10" t="s">
        <v>39</v>
      </c>
      <c r="Q363" s="9">
        <v>2015</v>
      </c>
      <c r="R363" s="9">
        <v>0.5</v>
      </c>
      <c r="S363" s="9">
        <v>0.5</v>
      </c>
      <c r="T363" s="9"/>
      <c r="U363" s="11">
        <v>30</v>
      </c>
      <c r="V363" s="9" t="s">
        <v>1597</v>
      </c>
      <c r="W363" s="9" t="s">
        <v>1597</v>
      </c>
      <c r="X363" s="12" t="s">
        <v>1598</v>
      </c>
      <c r="Y363" s="13">
        <v>2967877</v>
      </c>
      <c r="Z363" s="13">
        <v>2967877</v>
      </c>
      <c r="AA363" s="13">
        <v>2609309.2599999998</v>
      </c>
      <c r="AB363" s="14">
        <f t="shared" si="44"/>
        <v>0.87918375997388021</v>
      </c>
      <c r="AC363" s="14">
        <f t="shared" si="45"/>
        <v>0.87918375997388021</v>
      </c>
    </row>
    <row r="364" spans="1:29" ht="101.25" x14ac:dyDescent="0.2">
      <c r="A364" s="6">
        <v>1041</v>
      </c>
      <c r="B364" s="6" t="s">
        <v>43</v>
      </c>
      <c r="C364" s="6">
        <v>1</v>
      </c>
      <c r="D364" s="6" t="s">
        <v>1599</v>
      </c>
      <c r="E364" s="6" t="s">
        <v>181</v>
      </c>
      <c r="F364" s="28"/>
      <c r="G364" s="28"/>
      <c r="H364" s="28"/>
      <c r="I364" s="7" t="s">
        <v>1595</v>
      </c>
      <c r="J364" s="28"/>
      <c r="K364" s="7">
        <v>29</v>
      </c>
      <c r="L364" s="8" t="s">
        <v>1600</v>
      </c>
      <c r="M364" s="9" t="s">
        <v>60</v>
      </c>
      <c r="N364" s="9" t="s">
        <v>37</v>
      </c>
      <c r="O364" s="9" t="s">
        <v>38</v>
      </c>
      <c r="P364" s="10" t="s">
        <v>39</v>
      </c>
      <c r="Q364" s="9">
        <v>2015</v>
      </c>
      <c r="R364" s="9" t="s">
        <v>1601</v>
      </c>
      <c r="S364" s="9" t="s">
        <v>1601</v>
      </c>
      <c r="T364" s="9">
        <v>1640</v>
      </c>
      <c r="U364" s="11">
        <v>1</v>
      </c>
      <c r="V364" s="9" t="s">
        <v>1602</v>
      </c>
      <c r="W364" s="9" t="s">
        <v>1602</v>
      </c>
      <c r="X364" s="12" t="s">
        <v>1603</v>
      </c>
      <c r="Y364" s="13"/>
      <c r="Z364" s="13"/>
      <c r="AA364" s="13"/>
      <c r="AB364" s="14" t="str">
        <f t="shared" si="44"/>
        <v xml:space="preserve"> </v>
      </c>
      <c r="AC364" s="14" t="str">
        <f t="shared" si="45"/>
        <v xml:space="preserve"> </v>
      </c>
    </row>
    <row r="365" spans="1:29" ht="56.25" x14ac:dyDescent="0.2">
      <c r="A365" s="6">
        <v>1041</v>
      </c>
      <c r="B365" s="6" t="s">
        <v>46</v>
      </c>
      <c r="C365" s="6">
        <v>1</v>
      </c>
      <c r="D365" s="6" t="s">
        <v>1604</v>
      </c>
      <c r="E365" s="6" t="s">
        <v>181</v>
      </c>
      <c r="F365" s="28"/>
      <c r="G365" s="28"/>
      <c r="H365" s="28"/>
      <c r="I365" s="7" t="s">
        <v>1595</v>
      </c>
      <c r="J365" s="28"/>
      <c r="K365" s="7">
        <v>29</v>
      </c>
      <c r="L365" s="8" t="s">
        <v>1605</v>
      </c>
      <c r="M365" s="9" t="s">
        <v>60</v>
      </c>
      <c r="N365" s="9" t="s">
        <v>37</v>
      </c>
      <c r="O365" s="9" t="s">
        <v>38</v>
      </c>
      <c r="P365" s="10" t="s">
        <v>39</v>
      </c>
      <c r="Q365" s="9">
        <v>2015</v>
      </c>
      <c r="R365" s="9" t="s">
        <v>1606</v>
      </c>
      <c r="S365" s="9" t="s">
        <v>1606</v>
      </c>
      <c r="T365" s="9">
        <v>1640</v>
      </c>
      <c r="U365" s="11">
        <v>1</v>
      </c>
      <c r="V365" s="9" t="s">
        <v>1607</v>
      </c>
      <c r="W365" s="9" t="s">
        <v>1607</v>
      </c>
      <c r="X365" s="12" t="s">
        <v>1608</v>
      </c>
      <c r="Y365" s="13"/>
      <c r="Z365" s="13"/>
      <c r="AA365" s="13"/>
      <c r="AB365" s="14" t="str">
        <f t="shared" si="44"/>
        <v xml:space="preserve"> </v>
      </c>
      <c r="AC365" s="14" t="str">
        <f t="shared" si="45"/>
        <v xml:space="preserve"> </v>
      </c>
    </row>
    <row r="366" spans="1:29" ht="78.75" x14ac:dyDescent="0.2">
      <c r="A366" s="6">
        <v>1041</v>
      </c>
      <c r="B366" s="6" t="s">
        <v>57</v>
      </c>
      <c r="C366" s="6">
        <v>1</v>
      </c>
      <c r="D366" s="6" t="s">
        <v>1609</v>
      </c>
      <c r="E366" s="6" t="s">
        <v>181</v>
      </c>
      <c r="F366" s="28"/>
      <c r="G366" s="28"/>
      <c r="H366" s="28"/>
      <c r="I366" s="7" t="s">
        <v>1595</v>
      </c>
      <c r="J366" s="28"/>
      <c r="K366" s="7">
        <v>29</v>
      </c>
      <c r="L366" s="8" t="s">
        <v>1610</v>
      </c>
      <c r="M366" s="9" t="s">
        <v>36</v>
      </c>
      <c r="N366" s="9" t="s">
        <v>37</v>
      </c>
      <c r="O366" s="9" t="s">
        <v>38</v>
      </c>
      <c r="P366" s="10" t="s">
        <v>39</v>
      </c>
      <c r="Q366" s="9">
        <v>2015</v>
      </c>
      <c r="R366" s="9" t="s">
        <v>1611</v>
      </c>
      <c r="S366" s="9" t="s">
        <v>1611</v>
      </c>
      <c r="T366" s="9">
        <v>0</v>
      </c>
      <c r="U366" s="11">
        <v>0</v>
      </c>
      <c r="V366" s="9" t="s">
        <v>1612</v>
      </c>
      <c r="W366" s="9" t="s">
        <v>1612</v>
      </c>
      <c r="X366" s="12" t="s">
        <v>1608</v>
      </c>
      <c r="Y366" s="13"/>
      <c r="Z366" s="13"/>
      <c r="AA366" s="13"/>
      <c r="AB366" s="14" t="str">
        <f t="shared" si="44"/>
        <v xml:space="preserve"> </v>
      </c>
      <c r="AC366" s="14" t="str">
        <f t="shared" si="45"/>
        <v xml:space="preserve"> </v>
      </c>
    </row>
    <row r="367" spans="1:29" ht="78.75" x14ac:dyDescent="0.2">
      <c r="A367" s="6">
        <v>1041</v>
      </c>
      <c r="B367" s="6" t="s">
        <v>64</v>
      </c>
      <c r="C367" s="6">
        <v>1</v>
      </c>
      <c r="D367" s="6" t="s">
        <v>1613</v>
      </c>
      <c r="E367" s="6" t="s">
        <v>181</v>
      </c>
      <c r="F367" s="28"/>
      <c r="G367" s="28"/>
      <c r="H367" s="28"/>
      <c r="I367" s="7" t="s">
        <v>1595</v>
      </c>
      <c r="J367" s="28"/>
      <c r="K367" s="7">
        <v>29</v>
      </c>
      <c r="L367" s="8" t="s">
        <v>1614</v>
      </c>
      <c r="M367" s="9" t="s">
        <v>60</v>
      </c>
      <c r="N367" s="9" t="s">
        <v>37</v>
      </c>
      <c r="O367" s="9" t="s">
        <v>38</v>
      </c>
      <c r="P367" s="10" t="s">
        <v>39</v>
      </c>
      <c r="Q367" s="9">
        <v>2015</v>
      </c>
      <c r="R367" s="9" t="s">
        <v>1615</v>
      </c>
      <c r="S367" s="9" t="s">
        <v>1615</v>
      </c>
      <c r="T367" s="9">
        <v>186</v>
      </c>
      <c r="U367" s="11">
        <v>0.75</v>
      </c>
      <c r="V367" s="9" t="s">
        <v>1616</v>
      </c>
      <c r="W367" s="9" t="s">
        <v>1616</v>
      </c>
      <c r="X367" s="12" t="s">
        <v>1617</v>
      </c>
      <c r="Y367" s="13"/>
      <c r="Z367" s="13"/>
      <c r="AA367" s="13"/>
      <c r="AB367" s="14" t="str">
        <f t="shared" si="44"/>
        <v xml:space="preserve"> </v>
      </c>
      <c r="AC367" s="14" t="str">
        <f t="shared" si="45"/>
        <v xml:space="preserve"> </v>
      </c>
    </row>
    <row r="368" spans="1:29" ht="56.25" x14ac:dyDescent="0.2">
      <c r="A368" s="6">
        <v>1041</v>
      </c>
      <c r="B368" s="6" t="s">
        <v>70</v>
      </c>
      <c r="C368" s="6">
        <v>1</v>
      </c>
      <c r="D368" s="6" t="s">
        <v>1618</v>
      </c>
      <c r="E368" s="6" t="s">
        <v>181</v>
      </c>
      <c r="F368" s="28"/>
      <c r="G368" s="28"/>
      <c r="H368" s="28"/>
      <c r="I368" s="7" t="s">
        <v>1595</v>
      </c>
      <c r="J368" s="28"/>
      <c r="K368" s="7">
        <v>29</v>
      </c>
      <c r="L368" s="8" t="s">
        <v>1619</v>
      </c>
      <c r="M368" s="9" t="s">
        <v>36</v>
      </c>
      <c r="N368" s="9" t="s">
        <v>37</v>
      </c>
      <c r="O368" s="9" t="s">
        <v>38</v>
      </c>
      <c r="P368" s="10" t="s">
        <v>39</v>
      </c>
      <c r="Q368" s="9">
        <v>2015</v>
      </c>
      <c r="R368" s="9" t="s">
        <v>1620</v>
      </c>
      <c r="S368" s="9" t="s">
        <v>1620</v>
      </c>
      <c r="T368" s="9">
        <v>100</v>
      </c>
      <c r="U368" s="11">
        <v>1</v>
      </c>
      <c r="V368" s="9" t="s">
        <v>1621</v>
      </c>
      <c r="W368" s="9" t="s">
        <v>1621</v>
      </c>
      <c r="X368" s="12" t="s">
        <v>1622</v>
      </c>
      <c r="Y368" s="13"/>
      <c r="Z368" s="13"/>
      <c r="AA368" s="13"/>
      <c r="AB368" s="14" t="str">
        <f t="shared" si="44"/>
        <v xml:space="preserve"> </v>
      </c>
      <c r="AC368" s="14" t="str">
        <f t="shared" si="45"/>
        <v xml:space="preserve"> </v>
      </c>
    </row>
    <row r="369" spans="1:29" ht="67.5" x14ac:dyDescent="0.2">
      <c r="A369" s="6">
        <v>1041</v>
      </c>
      <c r="B369" s="6" t="s">
        <v>76</v>
      </c>
      <c r="C369" s="6">
        <v>1</v>
      </c>
      <c r="D369" s="6" t="s">
        <v>1623</v>
      </c>
      <c r="E369" s="6" t="s">
        <v>181</v>
      </c>
      <c r="F369" s="28"/>
      <c r="G369" s="28"/>
      <c r="H369" s="28"/>
      <c r="I369" s="7" t="s">
        <v>1595</v>
      </c>
      <c r="J369" s="28"/>
      <c r="K369" s="7">
        <v>29</v>
      </c>
      <c r="L369" s="8" t="s">
        <v>1624</v>
      </c>
      <c r="M369" s="9" t="s">
        <v>36</v>
      </c>
      <c r="N369" s="9" t="s">
        <v>37</v>
      </c>
      <c r="O369" s="9" t="s">
        <v>38</v>
      </c>
      <c r="P369" s="10" t="s">
        <v>39</v>
      </c>
      <c r="Q369" s="9">
        <v>2015</v>
      </c>
      <c r="R369" s="9" t="s">
        <v>1625</v>
      </c>
      <c r="S369" s="9" t="s">
        <v>1625</v>
      </c>
      <c r="T369" s="9">
        <v>84.19</v>
      </c>
      <c r="U369" s="11">
        <v>0.84189999999999998</v>
      </c>
      <c r="V369" s="9" t="s">
        <v>1626</v>
      </c>
      <c r="W369" s="9" t="s">
        <v>1626</v>
      </c>
      <c r="X369" s="12" t="s">
        <v>1627</v>
      </c>
      <c r="Y369" s="13"/>
      <c r="Z369" s="13"/>
      <c r="AA369" s="13"/>
      <c r="AB369" s="14" t="str">
        <f t="shared" si="44"/>
        <v xml:space="preserve"> </v>
      </c>
      <c r="AC369" s="14" t="str">
        <f t="shared" si="45"/>
        <v xml:space="preserve"> </v>
      </c>
    </row>
    <row r="370" spans="1:29" ht="67.5" x14ac:dyDescent="0.2">
      <c r="A370" s="6">
        <v>1041</v>
      </c>
      <c r="B370" s="6" t="s">
        <v>214</v>
      </c>
      <c r="C370" s="6">
        <v>1</v>
      </c>
      <c r="D370" s="6" t="s">
        <v>1628</v>
      </c>
      <c r="E370" s="6" t="s">
        <v>181</v>
      </c>
      <c r="F370" s="28"/>
      <c r="G370" s="28"/>
      <c r="H370" s="28"/>
      <c r="I370" s="7" t="s">
        <v>1595</v>
      </c>
      <c r="J370" s="28"/>
      <c r="K370" s="7">
        <v>29</v>
      </c>
      <c r="L370" s="8" t="s">
        <v>1629</v>
      </c>
      <c r="M370" s="9" t="s">
        <v>36</v>
      </c>
      <c r="N370" s="9" t="s">
        <v>37</v>
      </c>
      <c r="O370" s="9" t="s">
        <v>38</v>
      </c>
      <c r="P370" s="10" t="s">
        <v>39</v>
      </c>
      <c r="Q370" s="9">
        <v>2015</v>
      </c>
      <c r="R370" s="9" t="s">
        <v>1630</v>
      </c>
      <c r="S370" s="9" t="s">
        <v>1630</v>
      </c>
      <c r="T370" s="9" t="s">
        <v>417</v>
      </c>
      <c r="U370" s="11">
        <v>0</v>
      </c>
      <c r="V370" s="9" t="s">
        <v>1612</v>
      </c>
      <c r="W370" s="9" t="s">
        <v>1612</v>
      </c>
      <c r="X370" s="12" t="s">
        <v>1631</v>
      </c>
      <c r="Y370" s="13"/>
      <c r="Z370" s="13"/>
      <c r="AA370" s="13"/>
      <c r="AB370" s="14" t="str">
        <f t="shared" si="44"/>
        <v xml:space="preserve"> </v>
      </c>
      <c r="AC370" s="14" t="str">
        <f t="shared" si="45"/>
        <v xml:space="preserve"> </v>
      </c>
    </row>
    <row r="371" spans="1:29" ht="67.5" x14ac:dyDescent="0.2">
      <c r="A371" s="6">
        <v>1041</v>
      </c>
      <c r="B371" s="6" t="s">
        <v>1303</v>
      </c>
      <c r="C371" s="6">
        <v>1</v>
      </c>
      <c r="D371" s="6" t="s">
        <v>1632</v>
      </c>
      <c r="E371" s="6" t="s">
        <v>181</v>
      </c>
      <c r="F371" s="28"/>
      <c r="G371" s="28"/>
      <c r="H371" s="28"/>
      <c r="I371" s="7" t="s">
        <v>1595</v>
      </c>
      <c r="J371" s="28"/>
      <c r="K371" s="7">
        <v>29</v>
      </c>
      <c r="L371" s="8" t="s">
        <v>1633</v>
      </c>
      <c r="M371" s="9" t="s">
        <v>60</v>
      </c>
      <c r="N371" s="9" t="s">
        <v>37</v>
      </c>
      <c r="O371" s="9" t="s">
        <v>38</v>
      </c>
      <c r="P371" s="10" t="s">
        <v>39</v>
      </c>
      <c r="Q371" s="9">
        <v>2015</v>
      </c>
      <c r="R371" s="9" t="s">
        <v>1634</v>
      </c>
      <c r="S371" s="9" t="s">
        <v>1634</v>
      </c>
      <c r="T371" s="9">
        <v>1</v>
      </c>
      <c r="U371" s="11">
        <v>0.5</v>
      </c>
      <c r="V371" s="9" t="s">
        <v>1635</v>
      </c>
      <c r="W371" s="9" t="s">
        <v>1635</v>
      </c>
      <c r="X371" s="12" t="s">
        <v>1636</v>
      </c>
      <c r="Y371" s="13"/>
      <c r="Z371" s="13"/>
      <c r="AA371" s="13"/>
      <c r="AB371" s="14" t="str">
        <f t="shared" si="44"/>
        <v xml:space="preserve"> </v>
      </c>
      <c r="AC371" s="14" t="str">
        <f t="shared" si="45"/>
        <v xml:space="preserve"> </v>
      </c>
    </row>
    <row r="372" spans="1:29" ht="90" x14ac:dyDescent="0.2">
      <c r="A372" s="6">
        <v>1041</v>
      </c>
      <c r="B372" s="6" t="s">
        <v>79</v>
      </c>
      <c r="C372" s="6">
        <v>1</v>
      </c>
      <c r="D372" s="6" t="s">
        <v>1637</v>
      </c>
      <c r="E372" s="6" t="s">
        <v>181</v>
      </c>
      <c r="F372" s="28"/>
      <c r="G372" s="28"/>
      <c r="H372" s="28"/>
      <c r="I372" s="7" t="s">
        <v>1595</v>
      </c>
      <c r="J372" s="28"/>
      <c r="K372" s="7">
        <v>29</v>
      </c>
      <c r="L372" s="8" t="s">
        <v>1638</v>
      </c>
      <c r="M372" s="9" t="s">
        <v>60</v>
      </c>
      <c r="N372" s="9" t="s">
        <v>37</v>
      </c>
      <c r="O372" s="9" t="s">
        <v>38</v>
      </c>
      <c r="P372" s="10" t="s">
        <v>39</v>
      </c>
      <c r="Q372" s="9">
        <v>2015</v>
      </c>
      <c r="R372" s="9" t="s">
        <v>1639</v>
      </c>
      <c r="S372" s="9" t="s">
        <v>1639</v>
      </c>
      <c r="T372" s="9">
        <v>13</v>
      </c>
      <c r="U372" s="11">
        <v>0.72</v>
      </c>
      <c r="V372" s="9" t="s">
        <v>1640</v>
      </c>
      <c r="W372" s="9" t="s">
        <v>1640</v>
      </c>
      <c r="X372" s="12" t="s">
        <v>1641</v>
      </c>
      <c r="Y372" s="13"/>
      <c r="Z372" s="13"/>
      <c r="AA372" s="13"/>
      <c r="AB372" s="14" t="str">
        <f t="shared" si="44"/>
        <v xml:space="preserve"> </v>
      </c>
      <c r="AC372" s="14" t="str">
        <f t="shared" si="45"/>
        <v xml:space="preserve"> </v>
      </c>
    </row>
    <row r="373" spans="1:29" ht="78.75" x14ac:dyDescent="0.2">
      <c r="A373" s="6">
        <v>1041</v>
      </c>
      <c r="B373" s="6" t="s">
        <v>86</v>
      </c>
      <c r="C373" s="6">
        <v>1</v>
      </c>
      <c r="D373" s="6" t="s">
        <v>1642</v>
      </c>
      <c r="E373" s="6" t="s">
        <v>181</v>
      </c>
      <c r="F373" s="28"/>
      <c r="G373" s="28"/>
      <c r="H373" s="28"/>
      <c r="I373" s="7" t="s">
        <v>1595</v>
      </c>
      <c r="J373" s="28"/>
      <c r="K373" s="7">
        <v>29</v>
      </c>
      <c r="L373" s="8" t="s">
        <v>1643</v>
      </c>
      <c r="M373" s="9" t="s">
        <v>36</v>
      </c>
      <c r="N373" s="9" t="s">
        <v>37</v>
      </c>
      <c r="O373" s="9" t="s">
        <v>38</v>
      </c>
      <c r="P373" s="10" t="s">
        <v>39</v>
      </c>
      <c r="Q373" s="9">
        <v>2015</v>
      </c>
      <c r="R373" s="9" t="s">
        <v>1644</v>
      </c>
      <c r="S373" s="9" t="s">
        <v>1644</v>
      </c>
      <c r="T373" s="9" t="s">
        <v>417</v>
      </c>
      <c r="U373" s="11">
        <v>0</v>
      </c>
      <c r="V373" s="9" t="s">
        <v>1645</v>
      </c>
      <c r="W373" s="9" t="s">
        <v>1645</v>
      </c>
      <c r="X373" s="12" t="s">
        <v>1646</v>
      </c>
      <c r="Y373" s="13"/>
      <c r="Z373" s="13"/>
      <c r="AA373" s="13"/>
      <c r="AB373" s="14" t="str">
        <f t="shared" si="44"/>
        <v xml:space="preserve"> </v>
      </c>
      <c r="AC373" s="14" t="str">
        <f t="shared" si="45"/>
        <v xml:space="preserve"> </v>
      </c>
    </row>
    <row r="374" spans="1:29" ht="67.5" x14ac:dyDescent="0.2">
      <c r="A374" s="6">
        <v>1041</v>
      </c>
      <c r="B374" s="6" t="s">
        <v>91</v>
      </c>
      <c r="C374" s="6">
        <v>1</v>
      </c>
      <c r="D374" s="6" t="s">
        <v>1647</v>
      </c>
      <c r="E374" s="6" t="s">
        <v>181</v>
      </c>
      <c r="F374" s="28"/>
      <c r="G374" s="28"/>
      <c r="H374" s="28"/>
      <c r="I374" s="7" t="s">
        <v>1595</v>
      </c>
      <c r="J374" s="28"/>
      <c r="K374" s="7">
        <v>29</v>
      </c>
      <c r="L374" s="8" t="s">
        <v>1648</v>
      </c>
      <c r="M374" s="9" t="s">
        <v>36</v>
      </c>
      <c r="N374" s="9" t="s">
        <v>37</v>
      </c>
      <c r="O374" s="9" t="s">
        <v>38</v>
      </c>
      <c r="P374" s="10" t="s">
        <v>39</v>
      </c>
      <c r="Q374" s="9">
        <v>2015</v>
      </c>
      <c r="R374" s="9" t="s">
        <v>1649</v>
      </c>
      <c r="S374" s="9" t="s">
        <v>1649</v>
      </c>
      <c r="T374" s="9">
        <v>66.67</v>
      </c>
      <c r="U374" s="11">
        <v>0.66</v>
      </c>
      <c r="V374" s="9" t="s">
        <v>1650</v>
      </c>
      <c r="W374" s="9" t="s">
        <v>1650</v>
      </c>
      <c r="X374" s="12" t="s">
        <v>1646</v>
      </c>
      <c r="Y374" s="13"/>
      <c r="Z374" s="13"/>
      <c r="AA374" s="13"/>
      <c r="AB374" s="14" t="str">
        <f t="shared" si="44"/>
        <v xml:space="preserve"> </v>
      </c>
      <c r="AC374" s="14" t="str">
        <f t="shared" si="45"/>
        <v xml:space="preserve"> </v>
      </c>
    </row>
    <row r="375" spans="1:29" ht="78.75" x14ac:dyDescent="0.2">
      <c r="A375" s="6">
        <v>1041</v>
      </c>
      <c r="B375" s="6" t="s">
        <v>96</v>
      </c>
      <c r="C375" s="6">
        <v>1</v>
      </c>
      <c r="D375" s="6" t="s">
        <v>1651</v>
      </c>
      <c r="E375" s="6" t="s">
        <v>181</v>
      </c>
      <c r="F375" s="28"/>
      <c r="G375" s="28"/>
      <c r="H375" s="28"/>
      <c r="I375" s="7" t="s">
        <v>1595</v>
      </c>
      <c r="J375" s="28"/>
      <c r="K375" s="7">
        <v>29</v>
      </c>
      <c r="L375" s="8" t="s">
        <v>1652</v>
      </c>
      <c r="M375" s="9" t="s">
        <v>51</v>
      </c>
      <c r="N375" s="9" t="s">
        <v>37</v>
      </c>
      <c r="O375" s="9" t="s">
        <v>38</v>
      </c>
      <c r="P375" s="10" t="s">
        <v>39</v>
      </c>
      <c r="Q375" s="9">
        <v>2015</v>
      </c>
      <c r="R375" s="9" t="s">
        <v>1653</v>
      </c>
      <c r="S375" s="9" t="s">
        <v>1653</v>
      </c>
      <c r="T375" s="9">
        <v>-16.670000000000002</v>
      </c>
      <c r="U375" s="11">
        <v>-0.16</v>
      </c>
      <c r="V375" s="9" t="s">
        <v>1654</v>
      </c>
      <c r="W375" s="9" t="s">
        <v>1654</v>
      </c>
      <c r="X375" s="12" t="s">
        <v>1622</v>
      </c>
      <c r="Y375" s="13"/>
      <c r="Z375" s="13"/>
      <c r="AA375" s="13"/>
      <c r="AB375" s="14" t="str">
        <f t="shared" si="44"/>
        <v xml:space="preserve"> </v>
      </c>
      <c r="AC375" s="14" t="str">
        <f t="shared" si="45"/>
        <v xml:space="preserve"> </v>
      </c>
    </row>
    <row r="376" spans="1:29" ht="78.75" x14ac:dyDescent="0.2">
      <c r="A376" s="6">
        <v>1041</v>
      </c>
      <c r="B376" s="6" t="s">
        <v>101</v>
      </c>
      <c r="C376" s="6">
        <v>1</v>
      </c>
      <c r="D376" s="6" t="s">
        <v>1655</v>
      </c>
      <c r="E376" s="6" t="s">
        <v>181</v>
      </c>
      <c r="F376" s="28"/>
      <c r="G376" s="28"/>
      <c r="H376" s="28"/>
      <c r="I376" s="7" t="s">
        <v>1595</v>
      </c>
      <c r="J376" s="28"/>
      <c r="K376" s="7">
        <v>29</v>
      </c>
      <c r="L376" s="8" t="s">
        <v>1656</v>
      </c>
      <c r="M376" s="9" t="s">
        <v>51</v>
      </c>
      <c r="N376" s="9" t="s">
        <v>37</v>
      </c>
      <c r="O376" s="9" t="s">
        <v>38</v>
      </c>
      <c r="P376" s="10" t="s">
        <v>39</v>
      </c>
      <c r="Q376" s="9">
        <v>2015</v>
      </c>
      <c r="R376" s="9" t="s">
        <v>1657</v>
      </c>
      <c r="S376" s="9" t="s">
        <v>1657</v>
      </c>
      <c r="T376" s="9">
        <v>-19.670000000000002</v>
      </c>
      <c r="U376" s="11">
        <v>0.98</v>
      </c>
      <c r="V376" s="9" t="s">
        <v>1658</v>
      </c>
      <c r="W376" s="9" t="s">
        <v>1658</v>
      </c>
      <c r="X376" s="12" t="s">
        <v>1659</v>
      </c>
      <c r="Y376" s="13"/>
      <c r="Z376" s="13"/>
      <c r="AA376" s="13"/>
      <c r="AB376" s="14" t="str">
        <f t="shared" si="44"/>
        <v xml:space="preserve"> </v>
      </c>
      <c r="AC376" s="14" t="str">
        <f t="shared" si="45"/>
        <v xml:space="preserve"> </v>
      </c>
    </row>
    <row r="377" spans="1:29" x14ac:dyDescent="0.2">
      <c r="A377" s="36"/>
      <c r="B377" s="36"/>
      <c r="C377" s="36"/>
      <c r="D377" s="36"/>
      <c r="E377" s="36"/>
      <c r="F377" s="28"/>
      <c r="G377" s="28"/>
      <c r="H377" s="28"/>
      <c r="I377" s="36"/>
      <c r="J377" s="28"/>
      <c r="K377" s="36"/>
      <c r="L377" s="36"/>
      <c r="M377" s="36"/>
      <c r="N377" s="36"/>
      <c r="O377" s="36"/>
      <c r="P377" s="36"/>
      <c r="Q377" s="36"/>
      <c r="R377" s="36"/>
      <c r="S377" s="36"/>
      <c r="T377" s="36"/>
      <c r="U377" s="36"/>
      <c r="V377" s="36"/>
      <c r="W377" s="36"/>
      <c r="X377" s="36"/>
      <c r="Y377" s="37"/>
      <c r="Z377" s="37"/>
      <c r="AA377" s="37"/>
      <c r="AB377" s="20" t="str">
        <f t="shared" si="44"/>
        <v xml:space="preserve"> </v>
      </c>
      <c r="AC377" s="20" t="str">
        <f t="shared" si="45"/>
        <v xml:space="preserve"> </v>
      </c>
    </row>
    <row r="378" spans="1:29" ht="56.25" x14ac:dyDescent="0.2">
      <c r="A378" s="6">
        <v>1029</v>
      </c>
      <c r="B378" s="6" t="s">
        <v>31</v>
      </c>
      <c r="C378" s="6">
        <v>4</v>
      </c>
      <c r="D378" s="6" t="s">
        <v>1660</v>
      </c>
      <c r="E378" s="6" t="s">
        <v>181</v>
      </c>
      <c r="F378" s="28"/>
      <c r="G378" s="28"/>
      <c r="H378" s="28"/>
      <c r="I378" s="7" t="s">
        <v>1661</v>
      </c>
      <c r="J378" s="28"/>
      <c r="K378" s="7">
        <v>27</v>
      </c>
      <c r="L378" s="8" t="s">
        <v>1662</v>
      </c>
      <c r="M378" s="9" t="s">
        <v>60</v>
      </c>
      <c r="N378" s="9" t="s">
        <v>37</v>
      </c>
      <c r="O378" s="9" t="s">
        <v>53</v>
      </c>
      <c r="P378" s="10" t="s">
        <v>39</v>
      </c>
      <c r="Q378" s="9">
        <v>2015</v>
      </c>
      <c r="R378" s="9" t="s">
        <v>1663</v>
      </c>
      <c r="S378" s="9" t="s">
        <v>1663</v>
      </c>
      <c r="T378" s="9" t="s">
        <v>445</v>
      </c>
      <c r="U378" s="17" t="s">
        <v>445</v>
      </c>
      <c r="V378" s="9" t="s">
        <v>1664</v>
      </c>
      <c r="W378" s="9" t="s">
        <v>1664</v>
      </c>
      <c r="X378" s="12" t="s">
        <v>1665</v>
      </c>
      <c r="Y378" s="13">
        <v>63200921.170000002</v>
      </c>
      <c r="Z378" s="13">
        <v>57975081.969999999</v>
      </c>
      <c r="AA378" s="13">
        <v>36195818.100000001</v>
      </c>
      <c r="AB378" s="14">
        <f t="shared" si="44"/>
        <v>0.57271029329840384</v>
      </c>
      <c r="AC378" s="14">
        <f t="shared" si="45"/>
        <v>0.62433405646118834</v>
      </c>
    </row>
    <row r="379" spans="1:29" ht="101.25" x14ac:dyDescent="0.2">
      <c r="A379" s="6">
        <v>1029</v>
      </c>
      <c r="B379" s="6" t="s">
        <v>43</v>
      </c>
      <c r="C379" s="6">
        <v>4</v>
      </c>
      <c r="D379" s="6" t="s">
        <v>1666</v>
      </c>
      <c r="E379" s="6" t="s">
        <v>181</v>
      </c>
      <c r="F379" s="28"/>
      <c r="G379" s="28"/>
      <c r="H379" s="28"/>
      <c r="I379" s="7" t="s">
        <v>1661</v>
      </c>
      <c r="J379" s="28"/>
      <c r="K379" s="7">
        <v>27</v>
      </c>
      <c r="L379" s="8" t="s">
        <v>1667</v>
      </c>
      <c r="M379" s="9" t="s">
        <v>36</v>
      </c>
      <c r="N379" s="9" t="s">
        <v>37</v>
      </c>
      <c r="O379" s="9" t="s">
        <v>53</v>
      </c>
      <c r="P379" s="10" t="s">
        <v>39</v>
      </c>
      <c r="Q379" s="9">
        <v>2015</v>
      </c>
      <c r="R379" s="9" t="s">
        <v>1668</v>
      </c>
      <c r="S379" s="9" t="s">
        <v>1668</v>
      </c>
      <c r="T379" s="21">
        <v>1</v>
      </c>
      <c r="U379" s="11">
        <v>1</v>
      </c>
      <c r="V379" s="9" t="s">
        <v>1669</v>
      </c>
      <c r="W379" s="9" t="s">
        <v>1669</v>
      </c>
      <c r="X379" s="12" t="s">
        <v>1670</v>
      </c>
      <c r="Y379" s="13"/>
      <c r="Z379" s="13"/>
      <c r="AA379" s="13"/>
      <c r="AB379" s="14" t="str">
        <f t="shared" si="44"/>
        <v xml:space="preserve"> </v>
      </c>
      <c r="AC379" s="14" t="str">
        <f t="shared" si="45"/>
        <v xml:space="preserve"> </v>
      </c>
    </row>
    <row r="380" spans="1:29" ht="56.25" x14ac:dyDescent="0.2">
      <c r="A380" s="6">
        <v>1029</v>
      </c>
      <c r="B380" s="6" t="s">
        <v>46</v>
      </c>
      <c r="C380" s="6">
        <v>4</v>
      </c>
      <c r="D380" s="6" t="s">
        <v>1671</v>
      </c>
      <c r="E380" s="6" t="s">
        <v>181</v>
      </c>
      <c r="F380" s="28"/>
      <c r="G380" s="28"/>
      <c r="H380" s="28"/>
      <c r="I380" s="7" t="s">
        <v>1661</v>
      </c>
      <c r="J380" s="28"/>
      <c r="K380" s="7">
        <v>27</v>
      </c>
      <c r="L380" s="8" t="s">
        <v>1672</v>
      </c>
      <c r="M380" s="9" t="s">
        <v>60</v>
      </c>
      <c r="N380" s="9" t="s">
        <v>37</v>
      </c>
      <c r="O380" s="9" t="s">
        <v>53</v>
      </c>
      <c r="P380" s="10" t="s">
        <v>39</v>
      </c>
      <c r="Q380" s="9">
        <v>2015</v>
      </c>
      <c r="R380" s="9" t="s">
        <v>1673</v>
      </c>
      <c r="S380" s="9" t="s">
        <v>1673</v>
      </c>
      <c r="T380" s="22">
        <v>4</v>
      </c>
      <c r="U380" s="17">
        <v>4</v>
      </c>
      <c r="V380" s="9" t="s">
        <v>1674</v>
      </c>
      <c r="W380" s="9" t="s">
        <v>1674</v>
      </c>
      <c r="X380" s="12" t="s">
        <v>1675</v>
      </c>
      <c r="Y380" s="13"/>
      <c r="Z380" s="13"/>
      <c r="AA380" s="13"/>
      <c r="AB380" s="14" t="str">
        <f t="shared" si="44"/>
        <v xml:space="preserve"> </v>
      </c>
      <c r="AC380" s="14" t="str">
        <f t="shared" si="45"/>
        <v xml:space="preserve"> </v>
      </c>
    </row>
    <row r="381" spans="1:29" ht="90" x14ac:dyDescent="0.2">
      <c r="A381" s="6">
        <v>1029</v>
      </c>
      <c r="B381" s="6" t="s">
        <v>57</v>
      </c>
      <c r="C381" s="6">
        <v>4</v>
      </c>
      <c r="D381" s="6" t="s">
        <v>1676</v>
      </c>
      <c r="E381" s="6" t="s">
        <v>181</v>
      </c>
      <c r="F381" s="28"/>
      <c r="G381" s="28"/>
      <c r="H381" s="28"/>
      <c r="I381" s="7" t="s">
        <v>1661</v>
      </c>
      <c r="J381" s="28"/>
      <c r="K381" s="7">
        <v>27</v>
      </c>
      <c r="L381" s="8" t="s">
        <v>1677</v>
      </c>
      <c r="M381" s="9" t="s">
        <v>36</v>
      </c>
      <c r="N381" s="9" t="s">
        <v>37</v>
      </c>
      <c r="O381" s="9" t="s">
        <v>53</v>
      </c>
      <c r="P381" s="10" t="s">
        <v>39</v>
      </c>
      <c r="Q381" s="9">
        <v>2015</v>
      </c>
      <c r="R381" s="9" t="s">
        <v>1678</v>
      </c>
      <c r="S381" s="9" t="s">
        <v>1678</v>
      </c>
      <c r="T381" s="21">
        <v>1</v>
      </c>
      <c r="U381" s="11">
        <v>1</v>
      </c>
      <c r="V381" s="9" t="s">
        <v>1679</v>
      </c>
      <c r="W381" s="9" t="s">
        <v>1679</v>
      </c>
      <c r="X381" s="12" t="s">
        <v>1680</v>
      </c>
      <c r="Y381" s="13"/>
      <c r="Z381" s="13"/>
      <c r="AA381" s="13"/>
      <c r="AB381" s="14" t="str">
        <f t="shared" si="44"/>
        <v xml:space="preserve"> </v>
      </c>
      <c r="AC381" s="14" t="str">
        <f t="shared" si="45"/>
        <v xml:space="preserve"> </v>
      </c>
    </row>
    <row r="382" spans="1:29" ht="56.25" x14ac:dyDescent="0.2">
      <c r="A382" s="6">
        <v>1029</v>
      </c>
      <c r="B382" s="6" t="s">
        <v>79</v>
      </c>
      <c r="C382" s="6">
        <v>4</v>
      </c>
      <c r="D382" s="6" t="s">
        <v>1681</v>
      </c>
      <c r="E382" s="6" t="s">
        <v>181</v>
      </c>
      <c r="F382" s="28"/>
      <c r="G382" s="28"/>
      <c r="H382" s="28"/>
      <c r="I382" s="7" t="s">
        <v>1661</v>
      </c>
      <c r="J382" s="28"/>
      <c r="K382" s="7">
        <v>27</v>
      </c>
      <c r="L382" s="8" t="s">
        <v>1682</v>
      </c>
      <c r="M382" s="9" t="s">
        <v>60</v>
      </c>
      <c r="N382" s="9" t="s">
        <v>37</v>
      </c>
      <c r="O382" s="9" t="s">
        <v>53</v>
      </c>
      <c r="P382" s="10" t="s">
        <v>39</v>
      </c>
      <c r="Q382" s="9">
        <v>2015</v>
      </c>
      <c r="R382" s="9" t="s">
        <v>1683</v>
      </c>
      <c r="S382" s="9" t="s">
        <v>1683</v>
      </c>
      <c r="T382" s="9">
        <v>28</v>
      </c>
      <c r="U382" s="11">
        <v>1</v>
      </c>
      <c r="V382" s="9" t="s">
        <v>1684</v>
      </c>
      <c r="W382" s="9" t="s">
        <v>1684</v>
      </c>
      <c r="X382" s="12" t="s">
        <v>1685</v>
      </c>
      <c r="Y382" s="13"/>
      <c r="Z382" s="13"/>
      <c r="AA382" s="13"/>
      <c r="AB382" s="14" t="str">
        <f t="shared" si="44"/>
        <v xml:space="preserve"> </v>
      </c>
      <c r="AC382" s="14" t="str">
        <f t="shared" si="45"/>
        <v xml:space="preserve"> </v>
      </c>
    </row>
    <row r="383" spans="1:29" ht="56.25" x14ac:dyDescent="0.2">
      <c r="A383" s="6">
        <v>1029</v>
      </c>
      <c r="B383" s="6" t="s">
        <v>86</v>
      </c>
      <c r="C383" s="6">
        <v>4</v>
      </c>
      <c r="D383" s="6" t="s">
        <v>1686</v>
      </c>
      <c r="E383" s="6" t="s">
        <v>181</v>
      </c>
      <c r="F383" s="28"/>
      <c r="G383" s="28"/>
      <c r="H383" s="28"/>
      <c r="I383" s="7" t="s">
        <v>1661</v>
      </c>
      <c r="J383" s="28"/>
      <c r="K383" s="7">
        <v>27</v>
      </c>
      <c r="L383" s="8" t="s">
        <v>1687</v>
      </c>
      <c r="M383" s="9" t="s">
        <v>60</v>
      </c>
      <c r="N383" s="9" t="s">
        <v>37</v>
      </c>
      <c r="O383" s="9" t="s">
        <v>53</v>
      </c>
      <c r="P383" s="10" t="s">
        <v>39</v>
      </c>
      <c r="Q383" s="9">
        <v>2015</v>
      </c>
      <c r="R383" s="9" t="s">
        <v>1688</v>
      </c>
      <c r="S383" s="9" t="s">
        <v>1688</v>
      </c>
      <c r="T383" s="9">
        <v>1</v>
      </c>
      <c r="U383" s="11">
        <v>1</v>
      </c>
      <c r="V383" s="9" t="s">
        <v>1689</v>
      </c>
      <c r="W383" s="9" t="s">
        <v>1689</v>
      </c>
      <c r="X383" s="12" t="s">
        <v>1690</v>
      </c>
      <c r="Y383" s="13"/>
      <c r="Z383" s="13"/>
      <c r="AA383" s="13"/>
      <c r="AB383" s="14" t="str">
        <f t="shared" si="44"/>
        <v xml:space="preserve"> </v>
      </c>
      <c r="AC383" s="14" t="str">
        <f t="shared" si="45"/>
        <v xml:space="preserve"> </v>
      </c>
    </row>
    <row r="384" spans="1:29" x14ac:dyDescent="0.2">
      <c r="A384" s="38"/>
      <c r="B384" s="38"/>
      <c r="C384" s="38"/>
      <c r="D384" s="38"/>
      <c r="E384" s="38"/>
      <c r="I384" s="38"/>
      <c r="K384" s="38"/>
      <c r="L384" s="38"/>
      <c r="M384" s="38"/>
      <c r="N384" s="38"/>
      <c r="O384" s="38"/>
      <c r="P384" s="38"/>
      <c r="Q384" s="38"/>
      <c r="R384" s="38"/>
      <c r="T384" s="38"/>
      <c r="U384" s="38"/>
      <c r="V384" s="38"/>
      <c r="X384" s="44" t="s">
        <v>1691</v>
      </c>
      <c r="Y384" s="45">
        <f>SUM(Y3:Y383)</f>
        <v>199974964.67000002</v>
      </c>
      <c r="Z384" s="45">
        <f>SUM(Z3:Z383)</f>
        <v>209282674.97999999</v>
      </c>
      <c r="AA384" s="45">
        <f>SUM(AA3:AA383)</f>
        <v>128128871.61000001</v>
      </c>
      <c r="AB384" s="14">
        <f>IF(AND(AA384&gt;0,Y384&gt;0),AA384/Y384," ")</f>
        <v>0.64072456180421944</v>
      </c>
      <c r="AC384" s="14">
        <f>IF(AND(AA384&gt;0,Z384&gt;0),AA384/Z384," ")</f>
        <v>0.61222875530544796</v>
      </c>
    </row>
    <row r="385" spans="1:29" x14ac:dyDescent="0.2">
      <c r="A385" s="38"/>
      <c r="B385" s="38"/>
      <c r="C385" s="38"/>
      <c r="D385" s="38"/>
      <c r="E385" s="38"/>
      <c r="I385" s="38"/>
      <c r="K385" s="38"/>
      <c r="L385" s="38"/>
      <c r="M385" s="38"/>
      <c r="N385" s="38"/>
      <c r="O385" s="38"/>
      <c r="P385" s="38"/>
      <c r="Q385" s="38"/>
      <c r="R385" s="38"/>
      <c r="T385" s="38"/>
      <c r="U385" s="38"/>
      <c r="V385" s="38"/>
      <c r="X385" s="46" t="s">
        <v>1692</v>
      </c>
      <c r="Y385" s="47">
        <v>182142090.97999999</v>
      </c>
      <c r="Z385" s="47">
        <v>338407939.38999999</v>
      </c>
      <c r="AA385" s="47">
        <v>88612446.600000009</v>
      </c>
      <c r="AB385" s="14">
        <f t="shared" ref="AB385:AB386" si="46">IF(AND(AA385&gt;0,Y385&gt;0),AA385/Y385," ")</f>
        <v>0.48650175323687289</v>
      </c>
      <c r="AC385" s="14">
        <f t="shared" ref="AC385:AC386" si="47">IF(AND(AA385&gt;0,Z385&gt;0),AA385/Z385," ")</f>
        <v>0.26185096827139787</v>
      </c>
    </row>
    <row r="386" spans="1:29" x14ac:dyDescent="0.2">
      <c r="A386" s="38"/>
      <c r="B386" s="38"/>
      <c r="C386" s="38"/>
      <c r="D386" s="38"/>
      <c r="E386" s="38"/>
      <c r="I386" s="38"/>
      <c r="K386" s="38"/>
      <c r="L386" s="38"/>
      <c r="M386" s="38"/>
      <c r="N386" s="38"/>
      <c r="O386" s="38"/>
      <c r="P386" s="38"/>
      <c r="Q386" s="38"/>
      <c r="R386" s="38"/>
      <c r="T386" s="38"/>
      <c r="U386" s="38"/>
      <c r="V386" s="38"/>
      <c r="X386" s="48" t="s">
        <v>1693</v>
      </c>
      <c r="Y386" s="49">
        <f>Y384+Y385</f>
        <v>382117055.64999998</v>
      </c>
      <c r="Z386" s="49">
        <f t="shared" ref="Z386:AA386" si="48">Z384+Z385</f>
        <v>547690614.37</v>
      </c>
      <c r="AA386" s="49">
        <f t="shared" si="48"/>
        <v>216741318.21000004</v>
      </c>
      <c r="AB386" s="14">
        <f t="shared" si="46"/>
        <v>0.56721183994604052</v>
      </c>
      <c r="AC386" s="14">
        <f t="shared" si="47"/>
        <v>0.39573677642680477</v>
      </c>
    </row>
    <row r="388" spans="1:29" x14ac:dyDescent="0.2">
      <c r="Y388" s="26"/>
      <c r="Z388" s="26"/>
      <c r="AA388" s="26"/>
      <c r="AB388" s="23"/>
      <c r="AC388" s="23"/>
    </row>
    <row r="389" spans="1:29" x14ac:dyDescent="0.2">
      <c r="Y389" s="41"/>
      <c r="Z389" s="42"/>
      <c r="AA389" s="41"/>
      <c r="AB389" s="43"/>
      <c r="AC389" s="43"/>
    </row>
  </sheetData>
  <sheetProtection formatCells="0" formatColumns="0" formatRows="0" insertRows="0" deleteRows="0" autoFilter="0"/>
  <protectedRanges>
    <protectedRange sqref="Y388:AC388" name="Rango1_2_1"/>
  </protectedRanges>
  <mergeCells count="1">
    <mergeCell ref="A1:AC1"/>
  </mergeCells>
  <pageMargins left="0.7" right="0.7" top="0.75" bottom="0.75" header="0.3" footer="0.3"/>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2014-12-02T14:48:18Z</cp:lastPrinted>
  <dcterms:created xsi:type="dcterms:W3CDTF">2014-10-22T05:35:08Z</dcterms:created>
  <dcterms:modified xsi:type="dcterms:W3CDTF">2016-10-28T16:19:04Z</dcterms:modified>
</cp:coreProperties>
</file>