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14400" windowHeight="11550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14" i="1" l="1"/>
  <c r="E14" i="1" l="1"/>
  <c r="E5" i="1"/>
  <c r="E12" i="1" s="1"/>
  <c r="E4" i="1"/>
  <c r="D24" i="1" l="1"/>
  <c r="C24" i="1"/>
  <c r="E23" i="1"/>
  <c r="E22" i="1"/>
  <c r="E21" i="1"/>
  <c r="E20" i="1"/>
  <c r="E19" i="1"/>
  <c r="E18" i="1"/>
  <c r="E17" i="1"/>
  <c r="E16" i="1"/>
  <c r="E15" i="1"/>
  <c r="E24" i="1"/>
  <c r="D12" i="1"/>
  <c r="D25" i="1" s="1"/>
  <c r="C12" i="1"/>
  <c r="C25" i="1" s="1"/>
  <c r="E11" i="1"/>
  <c r="E10" i="1"/>
  <c r="E9" i="1"/>
  <c r="E8" i="1"/>
  <c r="E7" i="1"/>
  <c r="E6" i="1"/>
  <c r="E25" i="1" l="1"/>
</calcChain>
</file>

<file path=xl/sharedStrings.xml><?xml version="1.0" encoding="utf-8"?>
<sst xmlns="http://schemas.openxmlformats.org/spreadsheetml/2006/main" count="18" uniqueCount="18">
  <si>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</si>
  <si>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</si>
  <si>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</si>
  <si>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</si>
  <si>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</si>
  <si>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</si>
  <si>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</si>
  <si>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</si>
  <si>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</si>
  <si>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</si>
  <si>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</si>
  <si>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</si>
  <si>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</si>
  <si>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</si>
  <si>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MUNICIPIO DE VALLE DE SANTIAGO,GTO
ENDEUDAMIENTO NETO
DEL 1 DE ENERO AL 31 DE MARZO  DE 2017</t>
  </si>
  <si>
    <t>CONTRATO DE APERTURA DE CREDITO SIMPLE</t>
  </si>
  <si>
    <t>CONTRATO DE MANDATO ESPECIAL IRREVOCABLE PARA ACTOS DE DOMINIO</t>
  </si>
  <si>
    <t xml:space="preserve">DEUDA L.P. 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</si>
</sst>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43" fontId="9" fillId="0" borderId="0" xfId="16" applyFont="1" applyBorder="1" applyProtection="1"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L22" sqref="L22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6" t="s">
        <v>14</v>
      </c>
      <c r="B1" s="36"/>
      <c r="C1" s="36"/>
      <c r="D1" s="36"/>
      <c r="E1" s="37"/>
    </row>
    <row r="2" spans="1:5" ht="24.95" customHeight="1" x14ac:dyDescent="0.2">
      <c r="A2" s="18"/>
      <c r="B2" s="19" t="s">
        <v>5</v>
      </c>
      <c r="C2" s="18" t="s">
        <v>6</v>
      </c>
      <c r="D2" s="18" t="s">
        <v>7</v>
      </c>
      <c r="E2" s="23" t="s">
        <v>8</v>
      </c>
    </row>
    <row r="3" spans="1:5" x14ac:dyDescent="0.2">
      <c r="A3" s="15"/>
      <c r="B3" s="4" t="s">
        <v>0</v>
      </c>
      <c r="C3" s="4"/>
      <c r="D3" s="4"/>
      <c r="E3" s="5"/>
    </row>
    <row r="4" spans="1:5" ht="22.5" x14ac:dyDescent="0.2">
      <c r="A4" s="16"/>
      <c r="B4" s="34" t="s">
        <v>15</v>
      </c>
      <c r="C4" s="2">
        <v>15000000</v>
      </c>
      <c r="D4" s="2">
        <v>14999992.49</v>
      </c>
      <c r="E4" s="3">
        <f t="shared" ref="E4:E5" si="0">IF(AND(C4&gt;=0,D4&gt;=0),(C4-D4),"-")</f>
        <v>7.5099999997764826</v>
      </c>
    </row>
    <row r="5" spans="1:5" ht="33.75" x14ac:dyDescent="0.2">
      <c r="A5" s="16"/>
      <c r="B5" s="34" t="s">
        <v>16</v>
      </c>
      <c r="C5" s="2">
        <v>6929675.8899999997</v>
      </c>
      <c r="D5" s="35">
        <v>6462482.540000001</v>
      </c>
      <c r="E5" s="3">
        <f t="shared" si="0"/>
        <v>467193.3499999987</v>
      </c>
    </row>
    <row r="6" spans="1:5" x14ac:dyDescent="0.2">
      <c r="A6" s="16"/>
      <c r="B6" s="11"/>
      <c r="C6" s="2"/>
      <c r="D6" s="2"/>
      <c r="E6" s="3">
        <f t="shared" ref="E6:E11" si="1">IF(AND(C6&gt;=0,D6&gt;=0),(C6-D6),"-")</f>
        <v>0</v>
      </c>
    </row>
    <row r="7" spans="1:5" x14ac:dyDescent="0.2">
      <c r="A7" s="16"/>
      <c r="B7" s="11"/>
      <c r="C7" s="2"/>
      <c r="D7" s="2"/>
      <c r="E7" s="3">
        <f t="shared" si="1"/>
        <v>0</v>
      </c>
    </row>
    <row r="8" spans="1:5" x14ac:dyDescent="0.2">
      <c r="A8" s="16"/>
      <c r="B8" s="11"/>
      <c r="C8" s="2"/>
      <c r="D8" s="2"/>
      <c r="E8" s="3">
        <f t="shared" si="1"/>
        <v>0</v>
      </c>
    </row>
    <row r="9" spans="1:5" x14ac:dyDescent="0.2">
      <c r="A9" s="16"/>
      <c r="B9" s="11"/>
      <c r="C9" s="2"/>
      <c r="D9" s="2"/>
      <c r="E9" s="3">
        <f t="shared" si="1"/>
        <v>0</v>
      </c>
    </row>
    <row r="10" spans="1:5" x14ac:dyDescent="0.2">
      <c r="A10" s="16"/>
      <c r="B10" s="11"/>
      <c r="C10" s="2"/>
      <c r="D10" s="2"/>
      <c r="E10" s="3">
        <f t="shared" si="1"/>
        <v>0</v>
      </c>
    </row>
    <row r="11" spans="1:5" x14ac:dyDescent="0.2">
      <c r="A11" s="16"/>
      <c r="B11" s="11"/>
      <c r="C11" s="2"/>
      <c r="D11" s="2"/>
      <c r="E11" s="3">
        <f t="shared" si="1"/>
        <v>0</v>
      </c>
    </row>
    <row r="12" spans="1:5" x14ac:dyDescent="0.2">
      <c r="A12" s="10">
        <v>900001</v>
      </c>
      <c r="B12" s="12" t="s">
        <v>1</v>
      </c>
      <c r="C12" s="6">
        <f>SUM(C4:C11)</f>
        <v>21929675.890000001</v>
      </c>
      <c r="D12" s="6">
        <f>SUM(D4:D11)</f>
        <v>21462475.030000001</v>
      </c>
      <c r="E12" s="7">
        <f>SUM(E4:E11)</f>
        <v>467200.85999999847</v>
      </c>
    </row>
    <row r="13" spans="1:5" x14ac:dyDescent="0.2">
      <c r="A13" s="18"/>
      <c r="B13" s="24" t="s">
        <v>2</v>
      </c>
      <c r="C13" s="24"/>
      <c r="D13" s="24"/>
      <c r="E13" s="19"/>
    </row>
    <row r="14" spans="1:5" x14ac:dyDescent="0.2">
      <c r="A14" s="16"/>
      <c r="B14" s="11" t="s">
        <v>17</v>
      </c>
      <c r="C14" s="2">
        <v>4155350</v>
      </c>
      <c r="D14" s="2">
        <f>461705.54+230852.77+230852.77+230852.77</f>
        <v>1154263.8499999999</v>
      </c>
      <c r="E14" s="3">
        <f t="shared" ref="E14" si="2">IF(AND(C14&gt;=0,D14&gt;=0),(C14-D14),"-")</f>
        <v>3001086.1500000004</v>
      </c>
    </row>
    <row r="15" spans="1:5" x14ac:dyDescent="0.2">
      <c r="A15" s="16"/>
      <c r="B15" s="11"/>
      <c r="C15" s="2"/>
      <c r="D15" s="2"/>
      <c r="E15" s="3">
        <f t="shared" ref="E15:E23" si="3">IF(AND(C15&gt;=0,D15&gt;=0),(C15-D15),"-")</f>
        <v>0</v>
      </c>
    </row>
    <row r="16" spans="1:5" x14ac:dyDescent="0.2">
      <c r="A16" s="16"/>
      <c r="B16" s="11"/>
      <c r="C16" s="2"/>
      <c r="D16" s="2"/>
      <c r="E16" s="3">
        <f t="shared" si="3"/>
        <v>0</v>
      </c>
    </row>
    <row r="17" spans="1:5" x14ac:dyDescent="0.2">
      <c r="A17" s="16"/>
      <c r="B17" s="11"/>
      <c r="C17" s="2"/>
      <c r="D17" s="2"/>
      <c r="E17" s="3">
        <f t="shared" si="3"/>
        <v>0</v>
      </c>
    </row>
    <row r="18" spans="1:5" x14ac:dyDescent="0.2">
      <c r="A18" s="16"/>
      <c r="B18" s="11"/>
      <c r="C18" s="2"/>
      <c r="D18" s="2"/>
      <c r="E18" s="3">
        <f t="shared" si="3"/>
        <v>0</v>
      </c>
    </row>
    <row r="19" spans="1:5" x14ac:dyDescent="0.2">
      <c r="A19" s="16"/>
      <c r="B19" s="11"/>
      <c r="C19" s="2"/>
      <c r="D19" s="2"/>
      <c r="E19" s="3">
        <f t="shared" si="3"/>
        <v>0</v>
      </c>
    </row>
    <row r="20" spans="1:5" x14ac:dyDescent="0.2">
      <c r="A20" s="16"/>
      <c r="B20" s="11"/>
      <c r="C20" s="2"/>
      <c r="D20" s="2"/>
      <c r="E20" s="3">
        <f t="shared" si="3"/>
        <v>0</v>
      </c>
    </row>
    <row r="21" spans="1:5" x14ac:dyDescent="0.2">
      <c r="A21" s="16"/>
      <c r="B21" s="11"/>
      <c r="C21" s="2"/>
      <c r="D21" s="2"/>
      <c r="E21" s="3">
        <f t="shared" si="3"/>
        <v>0</v>
      </c>
    </row>
    <row r="22" spans="1:5" x14ac:dyDescent="0.2">
      <c r="A22" s="16"/>
      <c r="B22" s="11"/>
      <c r="C22" s="2"/>
      <c r="D22" s="2"/>
      <c r="E22" s="3">
        <f t="shared" si="3"/>
        <v>0</v>
      </c>
    </row>
    <row r="23" spans="1:5" x14ac:dyDescent="0.2">
      <c r="A23" s="16"/>
      <c r="B23" s="11"/>
      <c r="C23" s="2"/>
      <c r="D23" s="2"/>
      <c r="E23" s="3">
        <f t="shared" si="3"/>
        <v>0</v>
      </c>
    </row>
    <row r="24" spans="1:5" x14ac:dyDescent="0.2">
      <c r="A24" s="10">
        <v>900002</v>
      </c>
      <c r="B24" s="12" t="s">
        <v>3</v>
      </c>
      <c r="C24" s="6">
        <f>SUM(C14:C23)</f>
        <v>4155350</v>
      </c>
      <c r="D24" s="6">
        <f>SUM(D14:D23)</f>
        <v>1154263.8499999999</v>
      </c>
      <c r="E24" s="7">
        <f>SUM(E14:E23)</f>
        <v>3001086.1500000004</v>
      </c>
    </row>
    <row r="25" spans="1:5" x14ac:dyDescent="0.2">
      <c r="A25" s="14">
        <v>900003</v>
      </c>
      <c r="B25" s="13" t="s">
        <v>4</v>
      </c>
      <c r="C25" s="8">
        <f>SUM(C12,C24)</f>
        <v>26085025.890000001</v>
      </c>
      <c r="D25" s="8">
        <f>SUM(D12,D24)</f>
        <v>22616738.880000003</v>
      </c>
      <c r="E25" s="9">
        <f>SUM(E12,E24)</f>
        <v>3468287.0099999988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13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/>
      <c r="C31" s="25"/>
      <c r="D31" s="26"/>
      <c r="E31" s="30"/>
    </row>
    <row r="32" spans="1:5" x14ac:dyDescent="0.2">
      <c r="A32" s="20"/>
      <c r="B32" s="31"/>
      <c r="C32" s="25"/>
      <c r="D32" s="32"/>
      <c r="E32" s="33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6:E11 C12:D13 E15:E25 C15:D25 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9</v>
      </c>
    </row>
    <row r="2" spans="1:1" ht="11.25" customHeight="1" x14ac:dyDescent="0.2">
      <c r="A2" s="22" t="s">
        <v>12</v>
      </c>
    </row>
    <row r="3" spans="1:1" ht="13.5" customHeight="1" x14ac:dyDescent="0.2">
      <c r="A3" s="22" t="s">
        <v>11</v>
      </c>
    </row>
    <row r="4" spans="1:1" ht="22.5" x14ac:dyDescent="0.2">
      <c r="A4" s="21" t="s">
        <v>10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2017-04-28T15:02:43Z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