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17\DIGITALES LDF\"/>
    </mc:Choice>
  </mc:AlternateContent>
  <bookViews>
    <workbookView xWindow="0" yWindow="0" windowWidth="7770" windowHeight="10770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E64" i="1"/>
  <c r="E14" i="1"/>
  <c r="D50" i="1"/>
  <c r="C50" i="1"/>
  <c r="C45" i="1"/>
  <c r="D14" i="1"/>
  <c r="C14" i="1"/>
  <c r="D64" i="1" l="1"/>
  <c r="C60" i="1"/>
  <c r="D59" i="1"/>
  <c r="E59" i="1"/>
  <c r="C59" i="1"/>
  <c r="D46" i="1"/>
  <c r="E46" i="1"/>
  <c r="C46" i="1"/>
  <c r="D45" i="1"/>
  <c r="E45" i="1"/>
  <c r="C54" i="1"/>
  <c r="C55" i="1" s="1"/>
  <c r="D54" i="1" l="1"/>
  <c r="D55" i="1" s="1"/>
  <c r="E68" i="1"/>
  <c r="D68" i="1"/>
  <c r="C47" i="1"/>
  <c r="C7" i="1" l="1"/>
  <c r="D7" i="1"/>
  <c r="E7" i="1"/>
  <c r="D12" i="1"/>
  <c r="E12" i="1"/>
  <c r="C13" i="1"/>
  <c r="C12" i="1"/>
  <c r="D16" i="1"/>
  <c r="E16" i="1"/>
  <c r="C26" i="1"/>
  <c r="D26" i="1"/>
  <c r="E26" i="1"/>
  <c r="C34" i="1"/>
  <c r="D34" i="1"/>
  <c r="E34" i="1"/>
  <c r="C37" i="1"/>
  <c r="D37" i="1"/>
  <c r="D41" i="1" s="1"/>
  <c r="E37" i="1"/>
  <c r="D47" i="1"/>
  <c r="E47" i="1"/>
  <c r="C48" i="1"/>
  <c r="D48" i="1"/>
  <c r="E48" i="1"/>
  <c r="E50" i="1"/>
  <c r="E54" i="1" s="1"/>
  <c r="E55" i="1" s="1"/>
  <c r="C61" i="1"/>
  <c r="D61" i="1"/>
  <c r="E61" i="1"/>
  <c r="C62" i="1"/>
  <c r="D62" i="1"/>
  <c r="D60" i="1" s="1"/>
  <c r="E62" i="1"/>
  <c r="E60" i="1" s="1"/>
  <c r="C64" i="1"/>
  <c r="D20" i="1" l="1"/>
  <c r="D21" i="1" s="1"/>
  <c r="D22" i="1" s="1"/>
  <c r="D30" i="1" s="1"/>
  <c r="E20" i="1"/>
  <c r="E21" i="1" s="1"/>
  <c r="E22" i="1" s="1"/>
  <c r="E30" i="1" s="1"/>
  <c r="C20" i="1"/>
  <c r="C21" i="1" s="1"/>
  <c r="C22" i="1" s="1"/>
  <c r="C30" i="1" s="1"/>
  <c r="C41" i="1"/>
  <c r="E41" i="1"/>
  <c r="D69" i="1"/>
  <c r="E69" i="1"/>
  <c r="C69" i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<sst xmlns="http://schemas.openxmlformats.org/spreadsheetml/2006/main" count="62" uniqueCount="43">
  <si>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</si>
  <si>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</si>
  <si>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</si>
  <si>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</si>
  <si>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</si>
  <si>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</si>
  <si>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</si>
  <si>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</si>
  <si>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</si>
  <si>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</si>
  <si>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</si>
  <si>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</si>
  <si>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</si>
  <si>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</si>
  <si>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</si>
  <si>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</si>
  <si>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</si>
  <si>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</si>
  <si>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</si>
  <si>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</si>
  <si>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</si>
  <si>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</si>
  <si>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</si>
  <si>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</si>
  <si>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</si>
  <si>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</si>
  <si>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</si>
  <si>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</si>
  <si>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</si>
  <si>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</si>
  <si>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</si>
  <si>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</si>
  <si>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</si>
  <si>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</si>
  <si>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</si>
  <si>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</si>
  <si>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</si>
  <si>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</si>
  <si>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</si>
  <si>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</si>
  <si>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</si>
  <si>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</si>
  <si>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MUNICIPIO DE VALLE DE SANTIAGO, GTO. 
Balance Presupuestario - LDF
Del 1 de Enero al 30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</si>
</sst>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4" fontId="2" fillId="0" borderId="0" xfId="0" applyNumberFormat="1" applyFont="1"/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13" xfId="0" applyNumberFormat="1" applyFont="1" applyFill="1" applyBorder="1"/>
    <xf numFmtId="4" fontId="3" fillId="0" borderId="13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3" fontId="2" fillId="0" borderId="0" xfId="2" applyFont="1"/>
    <xf numFmtId="0" fontId="2" fillId="0" borderId="0" xfId="0" applyFont="1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tabSelected="1" topLeftCell="A22" workbookViewId="0">
      <selection activeCell="K60" sqref="K60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6" width="12" style="1"/>
    <col min="7" max="7" width="15" style="1" bestFit="1" customWidth="1"/>
    <col min="8" max="8" width="13.6640625" style="1" bestFit="1" customWidth="1"/>
    <col min="9" max="9" width="12.6640625" style="1" bestFit="1" customWidth="1"/>
    <col min="10" max="16384" width="12" style="1"/>
  </cols>
  <sheetData>
    <row r="1" spans="1:9" ht="12.75" customHeight="1" x14ac:dyDescent="0.2">
      <c r="A1" s="31" t="s">
        <v>42</v>
      </c>
      <c r="B1" s="32"/>
      <c r="C1" s="32"/>
      <c r="D1" s="32"/>
      <c r="E1" s="33"/>
    </row>
    <row r="2" spans="1:9" ht="12.75" customHeight="1" x14ac:dyDescent="0.2">
      <c r="A2" s="34"/>
      <c r="B2" s="35"/>
      <c r="C2" s="35"/>
      <c r="D2" s="35"/>
      <c r="E2" s="36"/>
    </row>
    <row r="3" spans="1:9" ht="12.75" customHeight="1" x14ac:dyDescent="0.2">
      <c r="A3" s="34"/>
      <c r="B3" s="35"/>
      <c r="C3" s="35"/>
      <c r="D3" s="35"/>
      <c r="E3" s="36"/>
    </row>
    <row r="4" spans="1:9" ht="12.75" customHeight="1" x14ac:dyDescent="0.2">
      <c r="A4" s="37"/>
      <c r="B4" s="38"/>
      <c r="C4" s="38"/>
      <c r="D4" s="38"/>
      <c r="E4" s="39"/>
    </row>
    <row r="5" spans="1:9" ht="22.5" x14ac:dyDescent="0.2">
      <c r="A5" s="40" t="s">
        <v>0</v>
      </c>
      <c r="B5" s="41"/>
      <c r="C5" s="2" t="s">
        <v>1</v>
      </c>
      <c r="D5" s="2" t="s">
        <v>2</v>
      </c>
      <c r="E5" s="2" t="s">
        <v>3</v>
      </c>
    </row>
    <row r="6" spans="1:9" ht="5.0999999999999996" customHeight="1" x14ac:dyDescent="0.2">
      <c r="A6" s="3"/>
      <c r="B6" s="4"/>
      <c r="C6" s="5"/>
      <c r="D6" s="5"/>
      <c r="E6" s="5"/>
    </row>
    <row r="7" spans="1:9" x14ac:dyDescent="0.2">
      <c r="A7" s="6"/>
      <c r="B7" s="7" t="s">
        <v>4</v>
      </c>
      <c r="C7" s="8">
        <f>SUM(C8:C10)</f>
        <v>489149822.57000005</v>
      </c>
      <c r="D7" s="8">
        <f t="shared" ref="D7:E7" si="0">SUM(D8:D10)</f>
        <v>189637018.41999999</v>
      </c>
      <c r="E7" s="8">
        <f t="shared" si="0"/>
        <v>189637018.41999999</v>
      </c>
    </row>
    <row r="8" spans="1:9" x14ac:dyDescent="0.2">
      <c r="A8" s="6"/>
      <c r="B8" s="9" t="s">
        <v>5</v>
      </c>
      <c r="C8" s="42">
        <v>165079691.78</v>
      </c>
      <c r="D8" s="43">
        <v>102173411.33999999</v>
      </c>
      <c r="E8" s="43">
        <v>102173411.33999999</v>
      </c>
    </row>
    <row r="9" spans="1:9" x14ac:dyDescent="0.2">
      <c r="A9" s="6"/>
      <c r="B9" s="9" t="s">
        <v>6</v>
      </c>
      <c r="C9" s="43">
        <v>324070130.79000002</v>
      </c>
      <c r="D9" s="43">
        <v>87463607.079999998</v>
      </c>
      <c r="E9" s="43">
        <v>87463607.079999998</v>
      </c>
    </row>
    <row r="10" spans="1:9" x14ac:dyDescent="0.2">
      <c r="A10" s="6"/>
      <c r="B10" s="9" t="s">
        <v>7</v>
      </c>
      <c r="C10" s="10"/>
      <c r="D10" s="10"/>
      <c r="E10" s="10"/>
      <c r="I10" s="24"/>
    </row>
    <row r="11" spans="1:9" ht="5.0999999999999996" customHeight="1" x14ac:dyDescent="0.2">
      <c r="A11" s="6"/>
      <c r="B11" s="11"/>
      <c r="C11" s="10"/>
      <c r="D11" s="10"/>
      <c r="E11" s="10"/>
    </row>
    <row r="12" spans="1:9" x14ac:dyDescent="0.2">
      <c r="A12" s="6"/>
      <c r="B12" s="7" t="s">
        <v>8</v>
      </c>
      <c r="C12" s="8">
        <f>SUM(C13:C14)</f>
        <v>619232838.10000002</v>
      </c>
      <c r="D12" s="8">
        <f t="shared" ref="D12:E12" si="1">SUM(D13:D14)</f>
        <v>151210911.54000002</v>
      </c>
      <c r="E12" s="8">
        <f>SUM(E13:E14)</f>
        <v>144019391.14000002</v>
      </c>
    </row>
    <row r="13" spans="1:9" x14ac:dyDescent="0.2">
      <c r="A13" s="6"/>
      <c r="B13" s="9" t="s">
        <v>9</v>
      </c>
      <c r="C13" s="10">
        <f>168648966.07+15000000</f>
        <v>183648966.06999999</v>
      </c>
      <c r="D13" s="10">
        <v>77242380.430000007</v>
      </c>
      <c r="E13" s="29">
        <v>74619518.560000002</v>
      </c>
      <c r="G13" s="24"/>
    </row>
    <row r="14" spans="1:9" x14ac:dyDescent="0.2">
      <c r="A14" s="6"/>
      <c r="B14" s="9" t="s">
        <v>10</v>
      </c>
      <c r="C14" s="43">
        <f>438604834.12-C39</f>
        <v>435583872.03000003</v>
      </c>
      <c r="D14" s="43">
        <f>74661498.71-D39</f>
        <v>73968531.109999999</v>
      </c>
      <c r="E14" s="44">
        <f>70092840.18-E39</f>
        <v>69399872.580000013</v>
      </c>
      <c r="H14" s="24"/>
      <c r="I14" s="24"/>
    </row>
    <row r="15" spans="1:9" ht="5.0999999999999996" customHeight="1" x14ac:dyDescent="0.2">
      <c r="A15" s="6"/>
      <c r="B15" s="11"/>
      <c r="C15" s="10"/>
      <c r="D15" s="10"/>
      <c r="E15" s="10"/>
    </row>
    <row r="16" spans="1:9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</row>
    <row r="17" spans="1:5" x14ac:dyDescent="0.2">
      <c r="A17" s="6"/>
      <c r="B17" s="9" t="s">
        <v>12</v>
      </c>
      <c r="C17" s="12"/>
      <c r="D17" s="10"/>
      <c r="E17" s="10"/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C7-C12+C16</f>
        <v>-130083015.52999997</v>
      </c>
      <c r="D20" s="28">
        <f t="shared" ref="D20:E20" si="2">D7-D12+D16</f>
        <v>38426106.879999965</v>
      </c>
      <c r="E20" s="28">
        <f t="shared" si="2"/>
        <v>45617627.279999971</v>
      </c>
    </row>
    <row r="21" spans="1:5" x14ac:dyDescent="0.2">
      <c r="A21" s="6"/>
      <c r="B21" s="7" t="s">
        <v>15</v>
      </c>
      <c r="C21" s="8">
        <f>C20-C10</f>
        <v>-130083015.52999997</v>
      </c>
      <c r="D21" s="28">
        <f t="shared" ref="D21:E21" si="3">D20-D10</f>
        <v>38426106.879999965</v>
      </c>
      <c r="E21" s="28">
        <f t="shared" si="3"/>
        <v>45617627.279999971</v>
      </c>
    </row>
    <row r="22" spans="1:5" ht="22.5" x14ac:dyDescent="0.2">
      <c r="A22" s="6"/>
      <c r="B22" s="7" t="s">
        <v>16</v>
      </c>
      <c r="C22" s="8">
        <f>C21-C16</f>
        <v>-130083015.52999997</v>
      </c>
      <c r="D22" s="28">
        <f t="shared" ref="D22:E22" si="4">D21-D16</f>
        <v>38426106.879999965</v>
      </c>
      <c r="E22" s="28">
        <f t="shared" si="4"/>
        <v>45617627.279999971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40" t="s">
        <v>17</v>
      </c>
      <c r="B24" s="41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1002500</v>
      </c>
      <c r="D26" s="8">
        <f t="shared" ref="D26:E26" si="5">SUM(D27:D28)</f>
        <v>21822.720000000001</v>
      </c>
      <c r="E26" s="8">
        <f t="shared" si="5"/>
        <v>21822.720000000001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>
        <v>1002500</v>
      </c>
      <c r="D28" s="10">
        <v>21822.720000000001</v>
      </c>
      <c r="E28" s="10">
        <v>21822.720000000001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-129080515.52999997</v>
      </c>
      <c r="D30" s="28">
        <f t="shared" ref="D30:E30" si="6">D22+D26</f>
        <v>38447929.599999964</v>
      </c>
      <c r="E30" s="28">
        <f t="shared" si="6"/>
        <v>45639449.99999997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30" t="s">
        <v>17</v>
      </c>
      <c r="B32" s="30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7">SUM(D35:D36)</f>
        <v>0</v>
      </c>
      <c r="E34" s="8">
        <f t="shared" si="7"/>
        <v>0</v>
      </c>
    </row>
    <row r="35" spans="1:5" x14ac:dyDescent="0.2">
      <c r="A35" s="6"/>
      <c r="B35" s="9" t="s">
        <v>27</v>
      </c>
      <c r="C35" s="10">
        <v>0</v>
      </c>
      <c r="D35" s="10">
        <v>0</v>
      </c>
      <c r="E35" s="10">
        <v>0</v>
      </c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3020962.09</v>
      </c>
      <c r="D37" s="8">
        <f t="shared" ref="D37:E37" si="8">SUM(D38:D39)</f>
        <v>692967.6</v>
      </c>
      <c r="E37" s="8">
        <f t="shared" si="8"/>
        <v>692967.6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>
        <v>3020962.09</v>
      </c>
      <c r="D39" s="10">
        <v>692967.6</v>
      </c>
      <c r="E39" s="29">
        <v>692967.6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-3020962.09</v>
      </c>
      <c r="D41" s="8">
        <f t="shared" ref="D41:E41" si="9">D34-D37</f>
        <v>-692967.6</v>
      </c>
      <c r="E41" s="8">
        <f t="shared" si="9"/>
        <v>-692967.6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30" t="s">
        <v>17</v>
      </c>
      <c r="B43" s="30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25"/>
      <c r="D44" s="10"/>
      <c r="E44" s="10"/>
    </row>
    <row r="45" spans="1:5" x14ac:dyDescent="0.2">
      <c r="A45" s="6"/>
      <c r="B45" s="15" t="s">
        <v>33</v>
      </c>
      <c r="C45" s="10">
        <f>C8</f>
        <v>165079691.78</v>
      </c>
      <c r="D45" s="29">
        <f t="shared" ref="D45:E45" si="10">D8</f>
        <v>102173411.33999999</v>
      </c>
      <c r="E45" s="29">
        <f t="shared" si="10"/>
        <v>102173411.33999999</v>
      </c>
    </row>
    <row r="46" spans="1:5" x14ac:dyDescent="0.2">
      <c r="A46" s="6"/>
      <c r="B46" s="15" t="s">
        <v>34</v>
      </c>
      <c r="C46" s="10">
        <f>C35-C38</f>
        <v>0</v>
      </c>
      <c r="D46" s="29">
        <f t="shared" ref="D46:E46" si="11">D35-D38</f>
        <v>0</v>
      </c>
      <c r="E46" s="29">
        <f t="shared" si="11"/>
        <v>0</v>
      </c>
    </row>
    <row r="47" spans="1:5" x14ac:dyDescent="0.2">
      <c r="A47" s="6"/>
      <c r="B47" s="17" t="s">
        <v>27</v>
      </c>
      <c r="C47" s="27">
        <f>C35</f>
        <v>0</v>
      </c>
      <c r="D47" s="27">
        <f t="shared" ref="D47:E47" si="12">D35</f>
        <v>0</v>
      </c>
      <c r="E47" s="27">
        <f t="shared" si="12"/>
        <v>0</v>
      </c>
    </row>
    <row r="48" spans="1:5" x14ac:dyDescent="0.2">
      <c r="A48" s="6"/>
      <c r="B48" s="17" t="s">
        <v>30</v>
      </c>
      <c r="C48" s="10">
        <f>C38</f>
        <v>0</v>
      </c>
      <c r="D48" s="10">
        <f t="shared" ref="D48:E48" si="13">D38</f>
        <v>0</v>
      </c>
      <c r="E48" s="10">
        <f t="shared" si="13"/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f>C13</f>
        <v>183648966.06999999</v>
      </c>
      <c r="D50" s="10">
        <f>D13</f>
        <v>77242380.430000007</v>
      </c>
      <c r="E50" s="10">
        <f t="shared" ref="D50:E50" si="14">E13</f>
        <v>74619518.560000002</v>
      </c>
    </row>
    <row r="51" spans="1:5" ht="5.0999999999999996" customHeight="1" x14ac:dyDescent="0.2">
      <c r="A51" s="6"/>
      <c r="B51" s="15"/>
      <c r="C51" s="10"/>
      <c r="D51" s="26"/>
      <c r="E51" s="10"/>
    </row>
    <row r="52" spans="1:5" x14ac:dyDescent="0.2">
      <c r="A52" s="6"/>
      <c r="B52" s="15" t="s">
        <v>12</v>
      </c>
      <c r="C52" s="12"/>
      <c r="D52" s="26"/>
      <c r="E52" s="10"/>
    </row>
    <row r="53" spans="1:5" ht="5.0999999999999996" customHeight="1" x14ac:dyDescent="0.2">
      <c r="A53" s="6"/>
      <c r="B53" s="15"/>
      <c r="C53" s="10"/>
      <c r="D53" s="25"/>
      <c r="E53" s="10"/>
    </row>
    <row r="54" spans="1:5" x14ac:dyDescent="0.2">
      <c r="A54" s="6"/>
      <c r="B54" s="16" t="s">
        <v>35</v>
      </c>
      <c r="C54" s="8">
        <f>C45+C46-C50+C52</f>
        <v>-18569274.289999992</v>
      </c>
      <c r="D54" s="28">
        <f t="shared" ref="D54:E54" si="15">D45+D46-D50+D52</f>
        <v>24931030.909999982</v>
      </c>
      <c r="E54" s="28">
        <f t="shared" si="15"/>
        <v>27553892.779999986</v>
      </c>
    </row>
    <row r="55" spans="1:5" x14ac:dyDescent="0.2">
      <c r="A55" s="6"/>
      <c r="B55" s="7" t="s">
        <v>36</v>
      </c>
      <c r="C55" s="8">
        <f>C54-C46</f>
        <v>-18569274.289999992</v>
      </c>
      <c r="D55" s="28">
        <f t="shared" ref="D55:E55" si="16">D54-D46</f>
        <v>24931030.909999982</v>
      </c>
      <c r="E55" s="28">
        <f t="shared" si="16"/>
        <v>27553892.779999986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30" t="s">
        <v>17</v>
      </c>
      <c r="B57" s="30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f>C9</f>
        <v>324070130.79000002</v>
      </c>
      <c r="D59" s="29">
        <f t="shared" ref="D59:E59" si="17">D9</f>
        <v>87463607.079999998</v>
      </c>
      <c r="E59" s="29">
        <f t="shared" si="17"/>
        <v>87463607.079999998</v>
      </c>
    </row>
    <row r="60" spans="1:5" x14ac:dyDescent="0.2">
      <c r="A60" s="6"/>
      <c r="B60" s="15" t="s">
        <v>37</v>
      </c>
      <c r="C60" s="10">
        <f>C61-C62</f>
        <v>-3020962.09</v>
      </c>
      <c r="D60" s="10">
        <f t="shared" ref="D60:E60" si="18">D61-D62</f>
        <v>-692967.6</v>
      </c>
      <c r="E60" s="10">
        <f t="shared" si="18"/>
        <v>-692967.6</v>
      </c>
    </row>
    <row r="61" spans="1:5" x14ac:dyDescent="0.2">
      <c r="A61" s="6"/>
      <c r="B61" s="17" t="s">
        <v>28</v>
      </c>
      <c r="C61" s="10">
        <f>C36</f>
        <v>0</v>
      </c>
      <c r="D61" s="10">
        <f t="shared" ref="D61:E61" si="19">D36</f>
        <v>0</v>
      </c>
      <c r="E61" s="10">
        <f t="shared" si="19"/>
        <v>0</v>
      </c>
    </row>
    <row r="62" spans="1:5" x14ac:dyDescent="0.2">
      <c r="A62" s="6"/>
      <c r="B62" s="17" t="s">
        <v>31</v>
      </c>
      <c r="C62" s="10">
        <f>C39</f>
        <v>3020962.09</v>
      </c>
      <c r="D62" s="10">
        <f t="shared" ref="D62:E62" si="20">D39</f>
        <v>692967.6</v>
      </c>
      <c r="E62" s="10">
        <f t="shared" si="20"/>
        <v>692967.6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f>C14</f>
        <v>435583872.03000003</v>
      </c>
      <c r="D64" s="29">
        <f t="shared" ref="D64:E64" si="21">D14</f>
        <v>73968531.109999999</v>
      </c>
      <c r="E64" s="29">
        <f t="shared" si="21"/>
        <v>69399872.580000013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C59+C60-C64+C66</f>
        <v>-114534703.32999998</v>
      </c>
      <c r="D68" s="28">
        <f t="shared" ref="D68:E68" si="22">D59+D60-D64+D66</f>
        <v>12802108.370000005</v>
      </c>
      <c r="E68" s="28">
        <f t="shared" si="22"/>
        <v>17370766.899999991</v>
      </c>
    </row>
    <row r="69" spans="1:5" x14ac:dyDescent="0.2">
      <c r="A69" s="6"/>
      <c r="B69" s="16" t="s">
        <v>40</v>
      </c>
      <c r="C69" s="8">
        <f>C68-C60</f>
        <v>-111513741.23999998</v>
      </c>
      <c r="D69" s="8">
        <f>D68-D60</f>
        <v>13495075.970000004</v>
      </c>
      <c r="E69" s="8">
        <f t="shared" ref="E69" si="23">E68-E60</f>
        <v>18063734.499999993</v>
      </c>
    </row>
    <row r="70" spans="1:5" ht="5.0999999999999996" customHeight="1" x14ac:dyDescent="0.2">
      <c r="A70" s="18"/>
      <c r="B70" s="19"/>
      <c r="C70" s="20"/>
      <c r="D70" s="20"/>
      <c r="E70" s="20"/>
    </row>
    <row r="250" spans="1:8" x14ac:dyDescent="0.2">
      <c r="B250" s="45"/>
      <c r="C250" s="45"/>
      <c r="D250" s="45"/>
      <c r="E250" s="45"/>
      <c r="F250" s="45"/>
      <c r="G250" s="45"/>
      <c r="H250" s="45"/>
    </row>
    <row r="251" spans="1:8" x14ac:dyDescent="0.2">
      <c r="B251" s="45"/>
      <c r="C251" s="45"/>
      <c r="D251" s="45"/>
      <c r="E251" s="45"/>
      <c r="F251" s="45"/>
      <c r="G251" s="45"/>
      <c r="H251" s="45"/>
    </row>
    <row r="252" spans="1:8" x14ac:dyDescent="0.2">
      <c r="B252" s="45"/>
      <c r="C252" s="45"/>
      <c r="D252" s="45"/>
      <c r="E252" s="45"/>
      <c r="F252" s="45"/>
      <c r="G252" s="45"/>
      <c r="H252" s="45"/>
    </row>
    <row r="253" spans="1:8" x14ac:dyDescent="0.2">
      <c r="A253" s="1">
        <v>111601128</v>
      </c>
      <c r="B253" s="45"/>
      <c r="C253" s="45"/>
      <c r="D253" s="45"/>
      <c r="E253" s="45"/>
      <c r="F253" s="45"/>
      <c r="G253" s="45"/>
      <c r="H253" s="45"/>
    </row>
    <row r="254" spans="1:8" x14ac:dyDescent="0.2">
      <c r="A254" s="1">
        <v>111601129</v>
      </c>
      <c r="B254" s="45"/>
      <c r="C254" s="45"/>
      <c r="D254" s="45"/>
      <c r="E254" s="45"/>
      <c r="F254" s="45"/>
      <c r="G254" s="45"/>
      <c r="H254" s="45"/>
    </row>
    <row r="255" spans="1:8" x14ac:dyDescent="0.2">
      <c r="A255" s="1">
        <v>11160113</v>
      </c>
      <c r="B255" s="45"/>
      <c r="C255" s="45"/>
      <c r="D255" s="45"/>
      <c r="E255" s="45"/>
      <c r="F255" s="45"/>
      <c r="G255" s="45"/>
      <c r="H255" s="45"/>
    </row>
    <row r="256" spans="1:8" x14ac:dyDescent="0.2">
      <c r="B256" s="45"/>
      <c r="C256" s="45"/>
      <c r="D256" s="45"/>
      <c r="E256" s="45"/>
      <c r="F256" s="45"/>
      <c r="G256" s="45"/>
      <c r="H256" s="45"/>
    </row>
    <row r="257" spans="2:8" x14ac:dyDescent="0.2">
      <c r="B257" s="45"/>
      <c r="C257" s="45"/>
      <c r="D257" s="45"/>
      <c r="E257" s="45"/>
      <c r="F257" s="45"/>
      <c r="G257" s="45"/>
      <c r="H257" s="45"/>
    </row>
    <row r="258" spans="2:8" x14ac:dyDescent="0.2">
      <c r="B258" s="45"/>
      <c r="C258" s="45"/>
      <c r="D258" s="45"/>
      <c r="E258" s="45"/>
      <c r="F258" s="45"/>
      <c r="G258" s="45"/>
      <c r="H258" s="45"/>
    </row>
    <row r="259" spans="2:8" x14ac:dyDescent="0.2">
      <c r="B259" s="45"/>
      <c r="C259" s="45"/>
      <c r="D259" s="45"/>
      <c r="E259" s="45"/>
      <c r="F259" s="45"/>
      <c r="G259" s="45"/>
      <c r="H259" s="45"/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2017-07-27T20:54:52Z</cp:lastPrinted>
  <dcterms:created xsi:type="dcterms:W3CDTF">2017-01-11T17:21:42Z</dcterms:created>
  <dcterms:modified xsi:type="dcterms:W3CDTF">2017-07-27T20:56:10Z</dcterms:modified>
</cp:coreProperties>
</file>