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JULIO-SEPTIEMBRE\DIGITALES\"/>
    </mc:Choice>
  </mc:AlternateContent>
  <bookViews>
    <workbookView xWindow="0" yWindow="0" windowWidth="22110" windowHeight="1030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D14" i="1" l="1"/>
  <c r="E14" i="1"/>
  <c r="D11" i="1"/>
  <c r="E11" i="1"/>
  <c r="C11" i="1"/>
  <c r="D9" i="1"/>
  <c r="E9" i="1"/>
  <c r="C9" i="1"/>
  <c r="E6" i="1"/>
  <c r="D6" i="1"/>
  <c r="C6" i="1"/>
</calcChain>
</file>

<file path=xl/sharedStrings.xml><?xml version="1.0" encoding="utf-8"?>
<sst xmlns="http://schemas.openxmlformats.org/spreadsheetml/2006/main" count="27" uniqueCount="27">
  <si>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</si>
  <si>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</si>
  <si>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</si>
  <si>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</si>
  <si>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</si>
  <si>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</si>
  <si>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</si>
  <si>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</si>
  <si>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</si>
  <si>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</si>
  <si>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</si>
  <si>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</si>
  <si>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</si>
  <si>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</si>
  <si>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</si>
  <si>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</si>
  <si>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</si>
  <si>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</si>
  <si>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</si>
  <si>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</si>
  <si>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</si>
  <si>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</si>
  <si>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</si>
  <si>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</si>
  <si>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</si>
  <si>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</si>
  <si>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MUNICIPIO DE VALLE DE SANTIAGO, GTO.
FLUJO DE FONDOS (INDICADORES DE LA POSTURA FISCAL)
DEL 1 DE ENERO AL 30 DE SEPTIEMBRE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</si>
</sst>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2]* #,##0.00_-;\-[$€-2]* #,##0.00_-;_-[$€-2]* &quot;-&quot;??_-"/>
    <numFmt numFmtId="165" formatCode="\-#,##0.00;#,##0.00;&quot; &quot;"/>
    <numFmt numFmtId="166" formatCode="#,##0;\-#,##0;&quot; &quot;"/>
    <numFmt numFmtId="167" formatCode="#,##0.00;\-#,##0.00;&quot; &quot;"/>
    <numFmt numFmtId="170" formatCode="_-&quot;$&quot;* #,##0.00_-;\-&quot;$&quot;* #,##0.00_-;_-&quot;$&quot;* &quot;-&quot;??_-;_-@_-"/>
    <numFmt numFmtId="171" formatCode="_-* #,##0.00_-;\-* #,##0.00_-;_-* &quot;-&quot;??_-;_-@_-"/>
    <numFmt numFmtId="172" formatCode="#,##0.00_ ;\-#,##0.00\ "/>
    <numFmt numFmtId="173" formatCode="#,##0.00000000_ ;\-#,##0.00000000\ "/>
  </numFmts>
  <fonts count="13" x14ac:knownFonts="1">
    <font>
      <sz val="8"/>
      <color theme="1"/>
      <name val="Arial"/>
      <family val="2"/>
    </font>
    <font>
      <sz val="11"/>
      <color theme="1"/>
      <name val="Calibri"/>
      <family val="2"/>
      <scheme val="minor"/>
    </font>
    <font>
      <sz val="11"/>
      <color theme="1"/>
      <name val="Calibri"/>
      <family val="2"/>
      <scheme val="minor"/>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5">
    <xf numFmtId="0" fontId="0" fillId="0" borderId="0"/>
    <xf numFmtId="164" fontId="4"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0" fontId="10" fillId="0" borderId="0"/>
    <xf numFmtId="0" fontId="4" fillId="0" borderId="0"/>
    <xf numFmtId="0" fontId="8" fillId="0" borderId="0"/>
    <xf numFmtId="0" fontId="10" fillId="0" borderId="0"/>
    <xf numFmtId="0" fontId="4" fillId="0" borderId="0"/>
    <xf numFmtId="0" fontId="4" fillId="0" borderId="0"/>
    <xf numFmtId="0" fontId="4" fillId="0" borderId="0"/>
    <xf numFmtId="0" fontId="4" fillId="0" borderId="0"/>
    <xf numFmtId="0" fontId="10" fillId="0" borderId="0"/>
    <xf numFmtId="0" fontId="10"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171" fontId="1"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1" fillId="0" borderId="0" applyFont="0" applyFill="0" applyBorder="0" applyAlignment="0" applyProtection="0"/>
    <xf numFmtId="170" fontId="4" fillId="0" borderId="0" applyFont="0" applyFill="0" applyBorder="0" applyAlignment="0" applyProtection="0"/>
    <xf numFmtId="0" fontId="1" fillId="0" borderId="0"/>
    <xf numFmtId="0" fontId="1" fillId="0" borderId="0"/>
    <xf numFmtId="0" fontId="1" fillId="0" borderId="0"/>
    <xf numFmtId="0" fontId="1" fillId="0" borderId="0"/>
  </cellStyleXfs>
  <cellXfs count="38">
    <xf numFmtId="0" fontId="0" fillId="0" borderId="0" xfId="0"/>
    <xf numFmtId="0" fontId="0" fillId="0" borderId="0" xfId="0" applyFont="1"/>
    <xf numFmtId="0" fontId="9" fillId="2" borderId="4" xfId="7" applyFont="1" applyFill="1" applyBorder="1" applyAlignment="1">
      <alignment horizontal="center" vertical="center" wrapText="1"/>
    </xf>
    <xf numFmtId="0" fontId="7" fillId="3" borderId="0" xfId="8" applyFont="1" applyFill="1" applyBorder="1" applyAlignment="1">
      <alignment horizontal="left" vertical="center" wrapText="1"/>
    </xf>
    <xf numFmtId="0" fontId="8" fillId="0" borderId="0" xfId="9" applyFont="1"/>
    <xf numFmtId="0" fontId="3" fillId="0" borderId="0" xfId="9" applyFont="1" applyAlignment="1">
      <alignment horizontal="left" wrapText="1" indent="1"/>
    </xf>
    <xf numFmtId="0" fontId="0" fillId="0" borderId="6" xfId="0" applyFont="1" applyBorder="1" applyProtection="1">
      <protection hidden="1"/>
    </xf>
    <xf numFmtId="0" fontId="11" fillId="0" borderId="2" xfId="0" applyFont="1" applyFill="1" applyBorder="1" applyAlignment="1" applyProtection="1">
      <alignment horizontal="left" vertical="center" wrapText="1"/>
    </xf>
    <xf numFmtId="0" fontId="0" fillId="0" borderId="5" xfId="0" applyFont="1" applyBorder="1" applyProtection="1">
      <protection hidden="1"/>
    </xf>
    <xf numFmtId="0" fontId="0" fillId="0" borderId="0" xfId="0" applyFont="1" applyFill="1" applyBorder="1" applyAlignment="1">
      <alignment horizontal="left" vertical="center" wrapText="1" indent="1"/>
    </xf>
    <xf numFmtId="0" fontId="11" fillId="0" borderId="0" xfId="0" applyFont="1" applyFill="1" applyBorder="1" applyAlignment="1">
      <alignment horizontal="left" vertical="center" wrapText="1"/>
    </xf>
    <xf numFmtId="0" fontId="0" fillId="0" borderId="7" xfId="0" applyFont="1" applyBorder="1" applyProtection="1">
      <protection hidden="1"/>
    </xf>
    <xf numFmtId="0" fontId="11" fillId="0" borderId="3" xfId="0" applyFont="1" applyFill="1" applyBorder="1" applyAlignment="1">
      <alignment horizontal="left" vertical="center" wrapText="1"/>
    </xf>
    <xf numFmtId="0" fontId="12" fillId="0" borderId="0" xfId="8" applyFont="1" applyAlignment="1" applyProtection="1">
      <alignment vertical="top"/>
    </xf>
    <xf numFmtId="0" fontId="12" fillId="0" borderId="0" xfId="8" applyFont="1" applyAlignment="1">
      <alignment vertical="top" wrapText="1"/>
    </xf>
    <xf numFmtId="4" fontId="12" fillId="0" borderId="0" xfId="8" applyNumberFormat="1" applyFont="1" applyAlignment="1">
      <alignment vertical="top"/>
    </xf>
    <xf numFmtId="0" fontId="12" fillId="0" borderId="0" xfId="8" applyFont="1" applyAlignment="1">
      <alignment vertical="top"/>
    </xf>
    <xf numFmtId="0" fontId="12" fillId="0" borderId="0" xfId="8" applyFont="1" applyAlignment="1" applyProtection="1">
      <alignment vertical="top" wrapText="1"/>
      <protection locked="0"/>
    </xf>
    <xf numFmtId="4" fontId="12" fillId="0" borderId="0" xfId="8" applyNumberFormat="1" applyFont="1" applyAlignment="1" applyProtection="1">
      <alignment vertical="top"/>
      <protection locked="0"/>
    </xf>
    <xf numFmtId="0" fontId="12" fillId="0" borderId="0" xfId="8" applyFont="1" applyAlignment="1" applyProtection="1">
      <alignment horizontal="left" vertical="top" wrapText="1" indent="5"/>
      <protection locked="0"/>
    </xf>
    <xf numFmtId="0" fontId="12" fillId="0" borderId="0" xfId="8" applyFont="1" applyAlignment="1" applyProtection="1">
      <alignment vertical="top"/>
      <protection locked="0"/>
    </xf>
    <xf numFmtId="0" fontId="12" fillId="0" borderId="0" xfId="8" applyFont="1" applyBorder="1" applyAlignment="1" applyProtection="1">
      <alignment horizontal="left" vertical="top" wrapText="1" indent="2"/>
      <protection locked="0"/>
    </xf>
    <xf numFmtId="0" fontId="12" fillId="0" borderId="0" xfId="8" applyFont="1" applyBorder="1" applyAlignment="1" applyProtection="1">
      <alignment horizontal="left" vertical="top" wrapText="1" indent="1"/>
      <protection locked="0"/>
    </xf>
    <xf numFmtId="165" fontId="7" fillId="0" borderId="10" xfId="0" applyNumberFormat="1" applyFont="1" applyFill="1" applyBorder="1" applyProtection="1">
      <protection locked="0"/>
    </xf>
    <xf numFmtId="165" fontId="11" fillId="0" borderId="4" xfId="0" applyNumberFormat="1" applyFont="1" applyFill="1" applyBorder="1" applyProtection="1">
      <protection locked="0"/>
    </xf>
    <xf numFmtId="166" fontId="8" fillId="0" borderId="10" xfId="0" applyNumberFormat="1" applyFont="1" applyFill="1" applyBorder="1" applyProtection="1">
      <protection locked="0"/>
    </xf>
    <xf numFmtId="165" fontId="8" fillId="0" borderId="10" xfId="0" applyNumberFormat="1" applyFont="1" applyFill="1" applyBorder="1" applyProtection="1">
      <protection locked="0"/>
    </xf>
    <xf numFmtId="167" fontId="8" fillId="0" borderId="10" xfId="0" applyNumberFormat="1" applyFont="1" applyFill="1" applyBorder="1" applyProtection="1">
      <protection locked="0"/>
    </xf>
    <xf numFmtId="167" fontId="8" fillId="0" borderId="11" xfId="0" applyNumberFormat="1" applyFont="1" applyFill="1" applyBorder="1" applyProtection="1">
      <protection locked="0"/>
    </xf>
    <xf numFmtId="0" fontId="9" fillId="2" borderId="0"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8" xfId="7" applyFont="1" applyFill="1" applyBorder="1" applyAlignment="1">
      <alignment horizontal="center" vertical="center"/>
    </xf>
    <xf numFmtId="0" fontId="9" fillId="2" borderId="9" xfId="7" applyFont="1" applyFill="1" applyBorder="1" applyAlignment="1">
      <alignment horizontal="center" vertical="center"/>
    </xf>
    <xf numFmtId="172" fontId="12" fillId="0" borderId="0" xfId="8" applyNumberFormat="1" applyFont="1" applyBorder="1" applyAlignment="1" applyProtection="1">
      <alignment vertical="top" wrapText="1"/>
      <protection locked="0"/>
    </xf>
    <xf numFmtId="4" fontId="0" fillId="0" borderId="0" xfId="0" applyNumberFormat="1" applyFont="1" applyFill="1" applyBorder="1" applyAlignment="1" applyProtection="1">
      <alignment horizontal="right" vertical="center" wrapText="1"/>
      <protection locked="0"/>
    </xf>
    <xf numFmtId="167" fontId="11" fillId="0" borderId="10" xfId="0" applyNumberFormat="1" applyFont="1" applyFill="1" applyBorder="1" applyProtection="1">
      <protection locked="0"/>
    </xf>
    <xf numFmtId="173" fontId="12" fillId="0" borderId="0" xfId="8" applyNumberFormat="1" applyFont="1" applyAlignment="1" applyProtection="1">
      <alignment vertical="top" wrapText="1"/>
      <protection locked="0"/>
    </xf>
    <xf numFmtId="4" fontId="0" fillId="0" borderId="0" xfId="0" applyNumberFormat="1" applyFont="1" applyFill="1" applyBorder="1" applyAlignment="1" applyProtection="1">
      <alignment horizontal="right" vertical="center" wrapText="1"/>
      <protection locked="0"/>
    </xf>
  </cellXfs>
  <cellStyles count="35">
    <cellStyle name="Euro" xfId="1"/>
    <cellStyle name="Millares 2" xfId="2"/>
    <cellStyle name="Millares 2 2" xfId="3"/>
    <cellStyle name="Millares 2 2 2" xfId="18"/>
    <cellStyle name="Millares 2 2 3" xfId="27"/>
    <cellStyle name="Millares 2 3" xfId="4"/>
    <cellStyle name="Millares 2 3 2" xfId="19"/>
    <cellStyle name="Millares 2 3 3" xfId="28"/>
    <cellStyle name="Millares 2 4" xfId="17"/>
    <cellStyle name="Millares 2 5" xfId="26"/>
    <cellStyle name="Millares 3" xfId="5"/>
    <cellStyle name="Millares 3 2" xfId="20"/>
    <cellStyle name="Millares 3 3" xfId="29"/>
    <cellStyle name="Moneda 2" xfId="6"/>
    <cellStyle name="Moneda 2 2" xfId="21"/>
    <cellStyle name="Moneda 2 3" xfId="30"/>
    <cellStyle name="Normal" xfId="0" builtinId="0"/>
    <cellStyle name="Normal 2" xfId="7"/>
    <cellStyle name="Normal 2 2" xfId="8"/>
    <cellStyle name="Normal 2 3" xfId="9"/>
    <cellStyle name="Normal 2 4" xfId="22"/>
    <cellStyle name="Normal 2 5" xfId="31"/>
    <cellStyle name="Normal 3" xfId="10"/>
    <cellStyle name="Normal 3 2" xfId="23"/>
    <cellStyle name="Normal 3 3" xfId="32"/>
    <cellStyle name="Normal 4" xfId="11"/>
    <cellStyle name="Normal 4 2" xfId="12"/>
    <cellStyle name="Normal 5" xfId="13"/>
    <cellStyle name="Normal 5 2" xfId="14"/>
    <cellStyle name="Normal 6" xfId="15"/>
    <cellStyle name="Normal 6 2" xfId="16"/>
    <cellStyle name="Normal 6 2 2" xfId="25"/>
    <cellStyle name="Normal 6 2 3" xfId="34"/>
    <cellStyle name="Normal 6 3" xfId="24"/>
    <cellStyle name="Normal 6 4"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F1" sqref="F1"/>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29" t="s">
        <v>26</v>
      </c>
      <c r="B1" s="29"/>
      <c r="C1" s="29"/>
      <c r="D1" s="29"/>
      <c r="E1" s="30"/>
    </row>
    <row r="2" spans="1:5" ht="24.95" customHeight="1" x14ac:dyDescent="0.2">
      <c r="A2" s="31" t="s">
        <v>0</v>
      </c>
      <c r="B2" s="32"/>
      <c r="C2" s="2" t="s">
        <v>21</v>
      </c>
      <c r="D2" s="2" t="s">
        <v>9</v>
      </c>
      <c r="E2" s="2" t="s">
        <v>22</v>
      </c>
    </row>
    <row r="3" spans="1:5" ht="12" customHeight="1" x14ac:dyDescent="0.2">
      <c r="A3" s="6">
        <v>900001</v>
      </c>
      <c r="B3" s="7" t="s">
        <v>1</v>
      </c>
      <c r="C3" s="24">
        <v>-607253800.19000006</v>
      </c>
      <c r="D3" s="24">
        <v>-345397929.38999999</v>
      </c>
      <c r="E3" s="24">
        <v>-345397929.38999999</v>
      </c>
    </row>
    <row r="4" spans="1:5" ht="12" customHeight="1" x14ac:dyDescent="0.2">
      <c r="A4" s="8"/>
      <c r="B4" s="9" t="s">
        <v>14</v>
      </c>
      <c r="C4" s="26">
        <v>-607253800.19000006</v>
      </c>
      <c r="D4" s="26">
        <v>-345397929.38999999</v>
      </c>
      <c r="E4" s="26">
        <v>-345397929.38999999</v>
      </c>
    </row>
    <row r="5" spans="1:5" ht="12" customHeight="1" x14ac:dyDescent="0.2">
      <c r="A5" s="8"/>
      <c r="B5" s="9" t="s">
        <v>16</v>
      </c>
      <c r="C5" s="26"/>
      <c r="D5" s="26"/>
      <c r="E5" s="26"/>
    </row>
    <row r="6" spans="1:5" ht="12" customHeight="1" x14ac:dyDescent="0.2">
      <c r="A6" s="8">
        <v>900002</v>
      </c>
      <c r="B6" s="10" t="s">
        <v>2</v>
      </c>
      <c r="C6" s="35">
        <f>616462604.86-C10</f>
        <v>615460104.86000001</v>
      </c>
      <c r="D6" s="35">
        <f>217488728.49-D10</f>
        <v>217466027.69</v>
      </c>
      <c r="E6" s="35">
        <f>209757207.08-E10</f>
        <v>209734506.28</v>
      </c>
    </row>
    <row r="7" spans="1:5" ht="12" customHeight="1" x14ac:dyDescent="0.2">
      <c r="A7" s="8"/>
      <c r="B7" s="9" t="s">
        <v>18</v>
      </c>
      <c r="C7" s="25">
        <v>0</v>
      </c>
      <c r="D7" s="25">
        <v>0</v>
      </c>
      <c r="E7" s="25">
        <v>0</v>
      </c>
    </row>
    <row r="8" spans="1:5" ht="12" customHeight="1" x14ac:dyDescent="0.2">
      <c r="A8" s="8"/>
      <c r="B8" s="9" t="s">
        <v>19</v>
      </c>
      <c r="C8" s="27">
        <v>615460104.86000001</v>
      </c>
      <c r="D8" s="27">
        <v>217466027.69</v>
      </c>
      <c r="E8" s="27">
        <v>209734506.28</v>
      </c>
    </row>
    <row r="9" spans="1:5" ht="12" customHeight="1" x14ac:dyDescent="0.2">
      <c r="A9" s="8">
        <v>900003</v>
      </c>
      <c r="B9" s="10" t="s">
        <v>3</v>
      </c>
      <c r="C9" s="26">
        <f>C3+C6</f>
        <v>8206304.6699999571</v>
      </c>
      <c r="D9" s="26">
        <f t="shared" ref="D9:E9" si="0">D3+D6</f>
        <v>-127931901.69999999</v>
      </c>
      <c r="E9" s="26">
        <f t="shared" si="0"/>
        <v>-135663423.10999998</v>
      </c>
    </row>
    <row r="10" spans="1:5" ht="12" customHeight="1" x14ac:dyDescent="0.2">
      <c r="A10" s="8">
        <v>900004</v>
      </c>
      <c r="B10" s="10" t="s">
        <v>4</v>
      </c>
      <c r="C10" s="27">
        <v>1002500</v>
      </c>
      <c r="D10" s="27">
        <v>22700.799999999999</v>
      </c>
      <c r="E10" s="27">
        <v>22700.799999999999</v>
      </c>
    </row>
    <row r="11" spans="1:5" ht="12" customHeight="1" x14ac:dyDescent="0.2">
      <c r="A11" s="8">
        <v>900005</v>
      </c>
      <c r="B11" s="10" t="s">
        <v>5</v>
      </c>
      <c r="C11" s="23">
        <f>C9-C10</f>
        <v>7203804.6699999571</v>
      </c>
      <c r="D11" s="23">
        <f t="shared" ref="D11:E11" si="1">D9-D10</f>
        <v>-127954602.49999999</v>
      </c>
      <c r="E11" s="23">
        <f t="shared" si="1"/>
        <v>-135686123.91</v>
      </c>
    </row>
    <row r="12" spans="1:5" ht="12" customHeight="1" x14ac:dyDescent="0.2">
      <c r="A12" s="8">
        <v>900006</v>
      </c>
      <c r="B12" s="10" t="s">
        <v>6</v>
      </c>
      <c r="C12" s="26">
        <v>-15000000</v>
      </c>
      <c r="D12" s="25">
        <v>0</v>
      </c>
      <c r="E12" s="25">
        <v>0</v>
      </c>
    </row>
    <row r="13" spans="1:5" ht="12" customHeight="1" x14ac:dyDescent="0.2">
      <c r="A13" s="8">
        <v>900007</v>
      </c>
      <c r="B13" s="10" t="s">
        <v>7</v>
      </c>
      <c r="C13" s="27">
        <v>5791195.3300000001</v>
      </c>
      <c r="D13" s="27">
        <v>2886137.13</v>
      </c>
      <c r="E13" s="27">
        <v>2886137.13</v>
      </c>
    </row>
    <row r="14" spans="1:5" ht="12" customHeight="1" x14ac:dyDescent="0.2">
      <c r="A14" s="11">
        <v>900008</v>
      </c>
      <c r="B14" s="12" t="s">
        <v>8</v>
      </c>
      <c r="C14" s="28">
        <v>9208804.6699999999</v>
      </c>
      <c r="D14" s="28">
        <f t="shared" ref="D14:E14" si="2">D12+D13</f>
        <v>2886137.13</v>
      </c>
      <c r="E14" s="28">
        <f t="shared" si="2"/>
        <v>2886137.13</v>
      </c>
    </row>
    <row r="16" spans="1:5" x14ac:dyDescent="0.2">
      <c r="A16" s="13" t="s">
        <v>25</v>
      </c>
      <c r="B16" s="14"/>
      <c r="C16" s="14"/>
      <c r="D16" s="15"/>
    </row>
    <row r="17" spans="1:4" x14ac:dyDescent="0.2">
      <c r="A17" s="16"/>
      <c r="B17" s="17"/>
      <c r="C17" s="17"/>
      <c r="D17" s="18"/>
    </row>
    <row r="18" spans="1:4" x14ac:dyDescent="0.2">
      <c r="A18" s="17"/>
      <c r="B18" s="19"/>
      <c r="C18" s="37"/>
      <c r="D18" s="17"/>
    </row>
    <row r="19" spans="1:4" x14ac:dyDescent="0.2">
      <c r="A19" s="20"/>
      <c r="B19" s="17"/>
      <c r="C19" s="36"/>
      <c r="D19" s="17"/>
    </row>
    <row r="20" spans="1:4" x14ac:dyDescent="0.2">
      <c r="A20" s="20"/>
      <c r="B20" s="17"/>
      <c r="C20" s="34"/>
      <c r="D20" s="20"/>
    </row>
    <row r="21" spans="1:4" x14ac:dyDescent="0.2">
      <c r="A21" s="20"/>
      <c r="B21" s="21"/>
      <c r="C21" s="33"/>
      <c r="D21" s="22"/>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20" sqref="A20"/>
    </sheetView>
  </sheetViews>
  <sheetFormatPr baseColWidth="10" defaultRowHeight="11.25" x14ac:dyDescent="0.2"/>
  <cols>
    <col min="1" max="1" width="135.83203125" style="4" customWidth="1"/>
    <col min="2" max="16384" width="12" style="4"/>
  </cols>
  <sheetData>
    <row r="1" spans="1:1" x14ac:dyDescent="0.2">
      <c r="A1" s="3" t="s">
        <v>10</v>
      </c>
    </row>
    <row r="2" spans="1:1" ht="33.75" customHeight="1" x14ac:dyDescent="0.2">
      <c r="A2" s="5" t="s">
        <v>15</v>
      </c>
    </row>
    <row r="3" spans="1:1" ht="33.75" customHeight="1" x14ac:dyDescent="0.2">
      <c r="A3" s="5" t="s">
        <v>17</v>
      </c>
    </row>
    <row r="4" spans="1:1" ht="22.5" x14ac:dyDescent="0.2">
      <c r="A4" s="5" t="s">
        <v>20</v>
      </c>
    </row>
    <row r="5" spans="1:1" x14ac:dyDescent="0.2">
      <c r="A5" s="5" t="s">
        <v>12</v>
      </c>
    </row>
    <row r="6" spans="1:1" ht="33.75" x14ac:dyDescent="0.2">
      <c r="A6" s="5" t="s">
        <v>11</v>
      </c>
    </row>
    <row r="7" spans="1:1" ht="11.25" customHeight="1" x14ac:dyDescent="0.2">
      <c r="A7" s="5" t="s">
        <v>23</v>
      </c>
    </row>
    <row r="8" spans="1:1" x14ac:dyDescent="0.2">
      <c r="A8" s="5" t="s">
        <v>24</v>
      </c>
    </row>
    <row r="9" spans="1:1" ht="22.5" x14ac:dyDescent="0.2">
      <c r="A9" s="5"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2017-03-30T22:18:08Z</cp:lastPrinted>
  <dcterms:created xsi:type="dcterms:W3CDTF">2014-10-22T03:17:27Z</dcterms:created>
  <dcterms:modified xsi:type="dcterms:W3CDTF">2017-10-24T23:08:35Z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