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OCTUBRE-DICIEMBRE 17\DIGITALES- LDF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1" sheetId="3" r:id="rId2"/>
  </sheets>
  <definedNames>
    <definedName name="_xlnm.Print_Titles" localSheetId="1">'F1'!$1:$2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76" i="3" l="1"/>
  <c r="F76" i="3"/>
  <c r="F44" i="3"/>
  <c r="F56" i="3" s="1"/>
  <c r="F78" i="3" s="1"/>
  <c r="E44" i="3"/>
  <c r="E56" i="3" s="1"/>
  <c r="E78" i="3" s="1"/>
  <c r="B44" i="3"/>
  <c r="B59" i="3" s="1"/>
  <c r="C44" i="3"/>
  <c r="C59" i="3" s="1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<sst xmlns="http://schemas.openxmlformats.org/spreadsheetml/2006/main" count="121" uniqueCount="120">
  <si>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</si>
  <si>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</si>
  <si>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</si>
  <si>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</si>
  <si>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</si>
  <si>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</si>
  <si>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</si>
  <si>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</si>
  <si>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</si>
  <si>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</si>
  <si>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</si>
  <si>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</si>
  <si>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</si>
  <si>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</si>
  <si>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</si>
  <si>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</si>
  <si>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</si>
  <si>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</si>
  <si>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</si>
  <si>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</si>
  <si>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</si>
  <si>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</si>
  <si>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</si>
  <si>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</si>
  <si>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</si>
  <si>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</si>
  <si>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</si>
  <si>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</si>
  <si>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</si>
  <si>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</si>
  <si>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</si>
  <si>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</si>
  <si>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</si>
  <si>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</si>
  <si>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</si>
  <si>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</si>
  <si>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</si>
  <si>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</si>
  <si>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</si>
  <si>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</si>
  <si>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</si>
  <si>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</si>
  <si>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</si>
  <si>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</si>
  <si>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</si>
  <si>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</si>
  <si>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</si>
  <si>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</si>
  <si>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</si>
  <si>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</si>
  <si>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</si>
  <si>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</si>
  <si>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</si>
  <si>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</si>
  <si>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</si>
  <si>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</si>
  <si>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</si>
  <si>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</si>
  <si>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</si>
  <si>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</si>
  <si>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</si>
  <si>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</si>
  <si>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</si>
  <si>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</si>
  <si>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</si>
  <si>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</si>
  <si>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</si>
  <si>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</si>
  <si>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</si>
  <si>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</si>
  <si>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</si>
  <si>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</si>
  <si>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</si>
  <si>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</si>
  <si>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</si>
  <si>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</si>
  <si>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</si>
  <si>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</si>
  <si>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</si>
  <si>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</si>
  <si>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</si>
  <si>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</si>
  <si>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</si>
  <si>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</si>
  <si>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</si>
  <si>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</si>
  <si>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</si>
  <si>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</si>
  <si>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</si>
  <si>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</si>
  <si>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</si>
  <si>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</si>
  <si>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</si>
  <si>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</si>
  <si>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</si>
  <si>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</si>
  <si>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</si>
  <si>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</si>
  <si>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</si>
  <si>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</si>
  <si>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</si>
  <si>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</si>
  <si>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</si>
  <si>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</si>
  <si>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</si>
  <si>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</si>
  <si>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</si>
  <si>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</si>
  <si>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</si>
  <si>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</si>
  <si>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</si>
  <si>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</si>
  <si>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</si>
  <si>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</si>
  <si>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</si>
  <si>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</si>
  <si>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</si>
  <si>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</si>
  <si>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</si>
  <si>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MUNICIPIO DE VALLE DE SANTIAGO, GTO
Estado de Situación Financiera Detallado - LDF
al 31 de Diciembre de 2017 y al 31 de Diciembre de 2016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</si>
</sst>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zoomScale="120" zoomScaleNormal="120" workbookViewId="0">
      <selection activeCell="G1" sqref="G1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2017</v>
      </c>
      <c r="C2" s="2">
        <v>2016</v>
      </c>
      <c r="D2" s="1" t="s">
        <v>0</v>
      </c>
      <c r="E2" s="2">
        <v>2017</v>
      </c>
      <c r="F2" s="2">
        <v>2016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172793943.24000001</v>
      </c>
      <c r="C6" s="9">
        <f>SUM(C7:C13)</f>
        <v>101802436.01000001</v>
      </c>
      <c r="D6" s="5" t="s">
        <v>6</v>
      </c>
      <c r="E6" s="9">
        <f>SUM(E7:E15)</f>
        <v>47374206.619999997</v>
      </c>
      <c r="F6" s="9">
        <f>SUM(F7:F15)</f>
        <v>29018839.769999996</v>
      </c>
    </row>
    <row r="7" spans="1:6" x14ac:dyDescent="0.2">
      <c r="A7" s="10" t="s">
        <v>7</v>
      </c>
      <c r="B7" s="9"/>
      <c r="C7" s="9"/>
      <c r="D7" s="11" t="s">
        <v>8</v>
      </c>
      <c r="E7" s="9">
        <v>1134319.7</v>
      </c>
      <c r="F7" s="9">
        <v>714666.47</v>
      </c>
    </row>
    <row r="8" spans="1:6" x14ac:dyDescent="0.2">
      <c r="A8" s="10" t="s">
        <v>9</v>
      </c>
      <c r="B8" s="9">
        <v>13747463.57</v>
      </c>
      <c r="C8" s="9">
        <v>8239927.8399999999</v>
      </c>
      <c r="D8" s="11" t="s">
        <v>10</v>
      </c>
      <c r="E8" s="9">
        <v>15652629.75</v>
      </c>
      <c r="F8" s="9">
        <v>4135740.92</v>
      </c>
    </row>
    <row r="9" spans="1:6" x14ac:dyDescent="0.2">
      <c r="A9" s="10" t="s">
        <v>11</v>
      </c>
      <c r="B9" s="9"/>
      <c r="C9" s="9"/>
      <c r="D9" s="11" t="s">
        <v>12</v>
      </c>
      <c r="E9" s="9">
        <v>22345214.309999999</v>
      </c>
      <c r="F9" s="9">
        <v>14878981.26</v>
      </c>
    </row>
    <row r="10" spans="1:6" x14ac:dyDescent="0.2">
      <c r="A10" s="10" t="s">
        <v>13</v>
      </c>
      <c r="B10" s="9">
        <v>119652802.16</v>
      </c>
      <c r="C10" s="9">
        <v>70848860.109999999</v>
      </c>
      <c r="D10" s="11" t="s">
        <v>14</v>
      </c>
      <c r="E10" s="9"/>
      <c r="F10" s="9"/>
    </row>
    <row r="11" spans="1:6" x14ac:dyDescent="0.2">
      <c r="A11" s="10" t="s">
        <v>15</v>
      </c>
      <c r="B11" s="9">
        <v>39018233.020000003</v>
      </c>
      <c r="C11" s="9">
        <v>22288220.02</v>
      </c>
      <c r="D11" s="11" t="s">
        <v>16</v>
      </c>
      <c r="E11" s="9">
        <v>327405.33</v>
      </c>
      <c r="F11" s="9">
        <v>84982.74</v>
      </c>
    </row>
    <row r="12" spans="1:6" ht="22.5" x14ac:dyDescent="0.2">
      <c r="A12" s="10" t="s">
        <v>17</v>
      </c>
      <c r="B12" s="9">
        <v>375444.49</v>
      </c>
      <c r="C12" s="9">
        <v>425428.04</v>
      </c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6300258.4100000001</v>
      </c>
      <c r="F13" s="9">
        <v>5053524.71</v>
      </c>
    </row>
    <row r="14" spans="1:6" x14ac:dyDescent="0.2">
      <c r="A14" s="3" t="s">
        <v>21</v>
      </c>
      <c r="B14" s="9">
        <f>SUM(B15:B21)</f>
        <v>28085402.789999999</v>
      </c>
      <c r="C14" s="9">
        <f>SUM(C15:C21)</f>
        <v>13835017.290000001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1614379.12</v>
      </c>
      <c r="F15" s="9">
        <v>4150943.67</v>
      </c>
    </row>
    <row r="16" spans="1:6" x14ac:dyDescent="0.2">
      <c r="A16" s="10" t="s">
        <v>25</v>
      </c>
      <c r="B16" s="9">
        <v>944512.65</v>
      </c>
      <c r="C16" s="9">
        <v>935747.47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435000.39</v>
      </c>
      <c r="C17" s="9">
        <v>347530.93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170000</v>
      </c>
      <c r="C19" s="9">
        <v>155000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7.51</v>
      </c>
    </row>
    <row r="21" spans="1:6" x14ac:dyDescent="0.2">
      <c r="A21" s="10" t="s">
        <v>35</v>
      </c>
      <c r="B21" s="9">
        <v>26535889.75</v>
      </c>
      <c r="C21" s="9">
        <v>12396738.890000001</v>
      </c>
      <c r="D21" s="11" t="s">
        <v>36</v>
      </c>
      <c r="E21" s="9">
        <v>0</v>
      </c>
      <c r="F21" s="9">
        <v>7.51</v>
      </c>
    </row>
    <row r="22" spans="1:6" x14ac:dyDescent="0.2">
      <c r="A22" s="3" t="s">
        <v>37</v>
      </c>
      <c r="B22" s="9">
        <f>SUM(B23:B27)</f>
        <v>30300373</v>
      </c>
      <c r="C22" s="9">
        <f>SUM(C23:C27)</f>
        <v>22268797.52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>
        <v>134413.88</v>
      </c>
      <c r="C23" s="9">
        <v>37256</v>
      </c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>
        <v>2497500</v>
      </c>
      <c r="C24" s="9">
        <v>0</v>
      </c>
      <c r="D24" s="5" t="s">
        <v>42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27668459.120000001</v>
      </c>
      <c r="C26" s="9">
        <v>22231541.52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0</v>
      </c>
      <c r="C38" s="9">
        <f>SUM(C39:C42)</f>
        <v>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/>
      <c r="C39" s="9"/>
      <c r="D39" s="5" t="s">
        <v>72</v>
      </c>
      <c r="E39" s="9">
        <f>SUM(E40:E42)</f>
        <v>0</v>
      </c>
      <c r="F39" s="9">
        <f>SUM(F40:F42)</f>
        <v>0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ht="22.5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231179719.03</v>
      </c>
      <c r="C44" s="7">
        <f>C6+C14+C22+C28+C34+C35+C38</f>
        <v>137906250.82000002</v>
      </c>
      <c r="D44" s="8" t="s">
        <v>80</v>
      </c>
      <c r="E44" s="7">
        <f>E6+E16+E20+E23+E24+E28+E35+E39</f>
        <v>47374206.619999997</v>
      </c>
      <c r="F44" s="7">
        <f>F6+F16+F20+F23+F24+F28+F35+F39</f>
        <v>29018847.279999997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94067197.129999995</v>
      </c>
      <c r="C49" s="9">
        <v>66247012.68</v>
      </c>
      <c r="D49" s="5" t="s">
        <v>88</v>
      </c>
      <c r="E49" s="9">
        <v>923411.22</v>
      </c>
      <c r="F49" s="9">
        <v>4502106.55</v>
      </c>
    </row>
    <row r="50" spans="1:6" x14ac:dyDescent="0.2">
      <c r="A50" s="13" t="s">
        <v>89</v>
      </c>
      <c r="B50" s="9">
        <v>69922657.319999993</v>
      </c>
      <c r="C50" s="9">
        <v>57740680.829999998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109817.91</v>
      </c>
      <c r="C51" s="9">
        <v>54601.91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-26047020.440000001</v>
      </c>
      <c r="C52" s="9">
        <v>-18480236.030000001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777794.22</v>
      </c>
      <c r="C53" s="9">
        <v>442478.7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923411.22</v>
      </c>
      <c r="F54" s="7">
        <f>SUM(F47:F52)</f>
        <v>4502106.55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48297617.839999996</v>
      </c>
      <c r="F56" s="7">
        <f>F54+F44</f>
        <v>33520953.829999998</v>
      </c>
    </row>
    <row r="57" spans="1:6" x14ac:dyDescent="0.2">
      <c r="A57" s="12" t="s">
        <v>100</v>
      </c>
      <c r="B57" s="7">
        <f>SUM(B47:B55)</f>
        <v>138830446.13999999</v>
      </c>
      <c r="C57" s="7">
        <f>SUM(C47:C55)</f>
        <v>106004538.08999999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370010165.16999996</v>
      </c>
      <c r="C59" s="7">
        <f>C44+C57</f>
        <v>243910788.91000003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17929388.379999999</v>
      </c>
      <c r="F60" s="9">
        <f>SUM(F61:F63)</f>
        <v>7638102.1699999999</v>
      </c>
    </row>
    <row r="61" spans="1:6" x14ac:dyDescent="0.2">
      <c r="A61" s="13"/>
      <c r="B61" s="9"/>
      <c r="C61" s="9"/>
      <c r="D61" s="5" t="s">
        <v>104</v>
      </c>
      <c r="E61" s="9">
        <v>17721959.379999999</v>
      </c>
      <c r="F61" s="9">
        <v>7638102.1699999999</v>
      </c>
    </row>
    <row r="62" spans="1:6" x14ac:dyDescent="0.2">
      <c r="A62" s="13"/>
      <c r="B62" s="9"/>
      <c r="C62" s="9"/>
      <c r="D62" s="5" t="s">
        <v>105</v>
      </c>
      <c r="E62" s="9">
        <v>207429</v>
      </c>
      <c r="F62" s="9">
        <v>0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303783158.94999999</v>
      </c>
      <c r="F65" s="9">
        <f>SUM(F66:F70)</f>
        <v>202751732.91000003</v>
      </c>
    </row>
    <row r="66" spans="1:6" x14ac:dyDescent="0.2">
      <c r="A66" s="13"/>
      <c r="B66" s="9"/>
      <c r="C66" s="9"/>
      <c r="D66" s="5" t="s">
        <v>108</v>
      </c>
      <c r="E66" s="9">
        <v>120211689.42</v>
      </c>
      <c r="F66" s="9">
        <v>70907997.450000003</v>
      </c>
    </row>
    <row r="67" spans="1:6" x14ac:dyDescent="0.2">
      <c r="A67" s="13"/>
      <c r="B67" s="9"/>
      <c r="C67" s="9"/>
      <c r="D67" s="5" t="s">
        <v>109</v>
      </c>
      <c r="E67" s="9">
        <v>183504358.22999999</v>
      </c>
      <c r="F67" s="9">
        <v>131776624.16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67111.3</v>
      </c>
      <c r="F70" s="9">
        <v>67111.3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321712547.32999998</v>
      </c>
      <c r="F76" s="7">
        <f>F60+F65+F72</f>
        <v>210389835.08000001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370010165.16999996</v>
      </c>
      <c r="F78" s="7">
        <f>F56+F76</f>
        <v>243910788.91000003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F1</vt:lpstr>
      <vt:lpstr>'F1'!Títulos_a_imprimir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2018-01-29T23:36:57Z</cp:lastPrinted>
  <dcterms:created xsi:type="dcterms:W3CDTF">2017-01-11T17:17:46Z</dcterms:created>
  <dcterms:modified xsi:type="dcterms:W3CDTF">2018-01-29T23:36:59Z</dcterms:modified>
</cp:coreProperties>
</file>