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14715" windowHeight="8325"/>
  </bookViews>
  <sheets>
    <sheet name="ESF" sheetId="4" r:id="rId1"/>
  </sheets>
  <definedNames>
    <definedName name="_xlnm._FilterDatabase" localSheetId="0" hidden="1">ESF!$A$2:$G$39</definedName>
  </definedNames>
  <calcPr calcId="152511" concurrentCalc="0"/>
  <fileRecoveryPr autoRecover="0"/>
</workbook>
</file>

<file path=xl/calcChain.xml><?xml version="1.0" encoding="utf-8"?>
<calcChain xmlns="http://schemas.openxmlformats.org/spreadsheetml/2006/main">
  <c r="G42" i="4" l="1"/>
  <c r="F42" i="4"/>
  <c r="G30" i="4"/>
  <c r="F30" i="4"/>
  <c r="G35" i="4"/>
  <c r="F35" i="4"/>
  <c r="F24" i="4"/>
  <c r="G24" i="4"/>
  <c r="G14" i="4"/>
  <c r="F14" i="4"/>
  <c r="C13" i="4"/>
  <c r="C29" i="4"/>
  <c r="D13" i="4"/>
  <c r="B13" i="4"/>
  <c r="C27" i="4"/>
  <c r="B27" i="4"/>
  <c r="F26" i="4"/>
  <c r="F46" i="4"/>
  <c r="F48" i="4"/>
  <c r="B29" i="4"/>
  <c r="G46" i="4"/>
  <c r="G26" i="4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<sst xmlns="http://schemas.openxmlformats.org/spreadsheetml/2006/main" count="60" uniqueCount="60">
  <si>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</si>
  <si>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</si>
  <si>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</si>
  <si>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</si>
  <si>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</si>
  <si>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</si>
  <si>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</si>
  <si>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</si>
  <si>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</si>
  <si>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</si>
  <si>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</si>
  <si>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</si>
  <si>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</si>
  <si>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</si>
  <si>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</si>
  <si>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</si>
  <si>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</si>
  <si>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</si>
  <si>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</si>
  <si>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</si>
  <si>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</si>
  <si>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</si>
  <si>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</si>
  <si>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</si>
  <si>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</si>
  <si>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</si>
  <si>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</si>
  <si>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</si>
  <si>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</si>
  <si>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</si>
  <si>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</si>
  <si>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</si>
  <si>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</si>
  <si>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</si>
  <si>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</si>
  <si>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</si>
  <si>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</si>
  <si>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</si>
  <si>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</si>
  <si>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</si>
  <si>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</si>
  <si>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</si>
  <si>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</si>
  <si>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</si>
  <si>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</si>
  <si>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</si>
  <si>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</si>
  <si>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</si>
  <si>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</si>
  <si>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</si>
  <si>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</si>
  <si>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</si>
  <si>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</si>
  <si>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</si>
  <si>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</si>
  <si>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</si>
  <si>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</si>
  <si>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</si>
  <si>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VALLE DE SANTIAGO, GTO.
ESTADO DE SITUACIÓN FINANCIERA
Al 31 DE MARZO DEL 2018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</si>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</sst>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165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5" fillId="0" borderId="3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8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4" fillId="0" borderId="1" xfId="8" applyNumberFormat="1" applyFont="1" applyFill="1" applyBorder="1" applyAlignment="1" applyProtection="1">
      <alignment horizontal="center" vertical="top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Border="1" applyAlignment="1" applyProtection="1">
      <alignment vertical="top"/>
      <protection locked="0"/>
    </xf>
    <xf numFmtId="0" fontId="4" fillId="0" borderId="6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7" xfId="8" applyFont="1" applyFill="1" applyBorder="1" applyAlignment="1" applyProtection="1">
      <alignment vertical="top" wrapText="1"/>
      <protection locked="0"/>
    </xf>
    <xf numFmtId="0" fontId="5" fillId="0" borderId="7" xfId="8" applyFont="1" applyFill="1" applyBorder="1" applyAlignment="1" applyProtection="1">
      <alignment horizontal="left" vertical="top" wrapText="1"/>
      <protection locked="0"/>
    </xf>
    <xf numFmtId="0" fontId="5" fillId="0" borderId="7" xfId="8" applyFont="1" applyFill="1" applyBorder="1" applyAlignment="1" applyProtection="1">
      <alignment vertical="top"/>
      <protection locked="0"/>
    </xf>
    <xf numFmtId="0" fontId="5" fillId="0" borderId="7" xfId="8" applyFont="1" applyBorder="1" applyAlignment="1" applyProtection="1">
      <alignment vertical="top" wrapText="1"/>
      <protection locked="0"/>
    </xf>
    <xf numFmtId="0" fontId="5" fillId="0" borderId="8" xfId="8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9" fillId="0" borderId="7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0" xfId="8" applyFont="1" applyFill="1" applyBorder="1" applyAlignment="1" applyProtection="1">
      <alignment horizontal="left" vertical="top" wrapText="1"/>
      <protection locked="0"/>
    </xf>
    <xf numFmtId="0" fontId="11" fillId="0" borderId="2" xfId="8" applyFont="1" applyFill="1" applyBorder="1" applyAlignment="1" applyProtection="1">
      <alignment horizontal="center" vertical="center" wrapText="1"/>
      <protection locked="0"/>
    </xf>
    <xf numFmtId="164" fontId="5" fillId="0" borderId="3" xfId="25" applyNumberFormat="1" applyFont="1" applyBorder="1" applyAlignment="1" applyProtection="1">
      <alignment vertical="top" wrapText="1"/>
      <protection locked="0"/>
    </xf>
    <xf numFmtId="164" fontId="4" fillId="0" borderId="0" xfId="25" applyNumberFormat="1" applyFont="1" applyBorder="1" applyAlignment="1" applyProtection="1">
      <alignment vertical="top" wrapText="1"/>
      <protection locked="0"/>
    </xf>
    <xf numFmtId="164" fontId="4" fillId="0" borderId="3" xfId="25" applyNumberFormat="1" applyFont="1" applyBorder="1" applyAlignment="1" applyProtection="1">
      <alignment vertical="top" wrapText="1"/>
      <protection locked="0"/>
    </xf>
    <xf numFmtId="164" fontId="4" fillId="0" borderId="10" xfId="25" applyNumberFormat="1" applyFont="1" applyBorder="1" applyAlignment="1" applyProtection="1">
      <alignment vertical="top" wrapText="1"/>
      <protection locked="0"/>
    </xf>
    <xf numFmtId="4" fontId="5" fillId="0" borderId="10" xfId="2" applyNumberFormat="1" applyFont="1" applyFill="1" applyBorder="1" applyAlignment="1" applyProtection="1">
      <alignment vertical="top" wrapText="1"/>
      <protection locked="0"/>
    </xf>
    <xf numFmtId="164" fontId="5" fillId="0" borderId="10" xfId="25" applyNumberFormat="1" applyFont="1" applyBorder="1" applyAlignment="1" applyProtection="1">
      <alignment vertical="top" wrapText="1"/>
      <protection locked="0"/>
    </xf>
    <xf numFmtId="0" fontId="5" fillId="0" borderId="10" xfId="8" applyFont="1" applyBorder="1" applyAlignment="1" applyProtection="1">
      <alignment vertical="top" wrapText="1"/>
      <protection locked="0"/>
    </xf>
    <xf numFmtId="0" fontId="4" fillId="0" borderId="10" xfId="8" applyFont="1" applyBorder="1" applyAlignment="1" applyProtection="1">
      <alignment vertical="top"/>
      <protection locked="0"/>
    </xf>
    <xf numFmtId="0" fontId="11" fillId="0" borderId="9" xfId="8" applyFont="1" applyFill="1" applyBorder="1" applyAlignment="1" applyProtection="1">
      <alignment horizontal="center" vertical="center" wrapText="1"/>
      <protection locked="0"/>
    </xf>
    <xf numFmtId="0" fontId="12" fillId="0" borderId="0" xfId="35"/>
    <xf numFmtId="0" fontId="4" fillId="0" borderId="0" xfId="8" applyFont="1" applyBorder="1" applyAlignment="1" applyProtection="1">
      <alignment horizontal="left"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5" fillId="0" borderId="0" xfId="8" applyFont="1" applyAlignment="1" applyProtection="1">
      <alignment horizontal="left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4" fillId="0" borderId="10" xfId="2" applyNumberFormat="1" applyFont="1" applyFill="1" applyBorder="1" applyAlignment="1" applyProtection="1">
      <alignment vertical="top" wrapText="1"/>
      <protection locked="0"/>
    </xf>
    <xf numFmtId="164" fontId="5" fillId="0" borderId="10" xfId="2" applyNumberFormat="1" applyFont="1" applyFill="1" applyBorder="1" applyAlignment="1" applyProtection="1">
      <alignment vertical="top" wrapText="1"/>
      <protection locked="0"/>
    </xf>
    <xf numFmtId="164" fontId="4" fillId="0" borderId="10" xfId="2" applyNumberFormat="1" applyFont="1" applyFill="1" applyBorder="1" applyAlignment="1" applyProtection="1">
      <alignment vertical="top" wrapText="1"/>
      <protection locked="0"/>
    </xf>
    <xf numFmtId="0" fontId="5" fillId="0" borderId="10" xfId="8" applyFont="1" applyFill="1" applyBorder="1" applyAlignment="1" applyProtection="1">
      <alignment vertical="top" wrapText="1"/>
      <protection locked="0"/>
    </xf>
    <xf numFmtId="0" fontId="5" fillId="0" borderId="11" xfId="8" applyFont="1" applyBorder="1" applyAlignment="1" applyProtection="1">
      <alignment vertical="top" wrapText="1"/>
      <protection locked="0"/>
    </xf>
    <xf numFmtId="4" fontId="5" fillId="0" borderId="10" xfId="8" applyNumberFormat="1" applyFont="1" applyBorder="1" applyAlignment="1" applyProtection="1">
      <alignment vertical="top"/>
      <protection locked="0"/>
    </xf>
    <xf numFmtId="4" fontId="5" fillId="0" borderId="10" xfId="8" applyNumberFormat="1" applyFont="1" applyFill="1" applyBorder="1" applyAlignment="1" applyProtection="1">
      <alignment vertical="top"/>
      <protection locked="0"/>
    </xf>
    <xf numFmtId="4" fontId="5" fillId="0" borderId="11" xfId="8" applyNumberFormat="1" applyFont="1" applyBorder="1" applyAlignment="1" applyProtection="1">
      <alignment vertical="top"/>
      <protection locked="0"/>
    </xf>
    <xf numFmtId="0" fontId="4" fillId="0" borderId="10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126">
    <cellStyle name="Euro" xfId="1"/>
    <cellStyle name="Millares 2" xfId="2"/>
    <cellStyle name="Millares 2 2" xfId="3"/>
    <cellStyle name="Millares 2 2 2" xfId="26"/>
    <cellStyle name="Millares 2 2 2 2" xfId="73"/>
    <cellStyle name="Millares 2 2 2 2 2" xfId="118"/>
    <cellStyle name="Millares 2 2 2 3" xfId="100"/>
    <cellStyle name="Millares 2 2 2 4" xfId="55"/>
    <cellStyle name="Millares 2 2 3" xfId="17"/>
    <cellStyle name="Millares 2 2 3 2" xfId="91"/>
    <cellStyle name="Millares 2 2 3 3" xfId="46"/>
    <cellStyle name="Millares 2 2 4" xfId="64"/>
    <cellStyle name="Millares 2 2 4 2" xfId="109"/>
    <cellStyle name="Millares 2 2 5" xfId="82"/>
    <cellStyle name="Millares 2 2 6" xfId="37"/>
    <cellStyle name="Millares 2 3" xfId="4"/>
    <cellStyle name="Millares 2 3 2" xfId="27"/>
    <cellStyle name="Millares 2 3 2 2" xfId="74"/>
    <cellStyle name="Millares 2 3 2 2 2" xfId="119"/>
    <cellStyle name="Millares 2 3 2 3" xfId="101"/>
    <cellStyle name="Millares 2 3 2 4" xfId="56"/>
    <cellStyle name="Millares 2 3 3" xfId="18"/>
    <cellStyle name="Millares 2 3 3 2" xfId="92"/>
    <cellStyle name="Millares 2 3 3 3" xfId="47"/>
    <cellStyle name="Millares 2 3 4" xfId="65"/>
    <cellStyle name="Millares 2 3 4 2" xfId="110"/>
    <cellStyle name="Millares 2 3 5" xfId="83"/>
    <cellStyle name="Millares 2 3 6" xfId="38"/>
    <cellStyle name="Millares 2 4" xfId="25"/>
    <cellStyle name="Millares 2 4 2" xfId="72"/>
    <cellStyle name="Millares 2 4 2 2" xfId="117"/>
    <cellStyle name="Millares 2 4 3" xfId="99"/>
    <cellStyle name="Millares 2 4 4" xfId="54"/>
    <cellStyle name="Millares 2 5" xfId="16"/>
    <cellStyle name="Millares 2 5 2" xfId="90"/>
    <cellStyle name="Millares 2 5 3" xfId="45"/>
    <cellStyle name="Millares 2 6" xfId="63"/>
    <cellStyle name="Millares 2 6 2" xfId="108"/>
    <cellStyle name="Millares 2 7" xfId="81"/>
    <cellStyle name="Millares 2 8" xfId="36"/>
    <cellStyle name="Millares 3" xfId="5"/>
    <cellStyle name="Millares 3 2" xfId="28"/>
    <cellStyle name="Millares 3 2 2" xfId="75"/>
    <cellStyle name="Millares 3 2 2 2" xfId="120"/>
    <cellStyle name="Millares 3 2 3" xfId="102"/>
    <cellStyle name="Millares 3 2 4" xfId="57"/>
    <cellStyle name="Millares 3 3" xfId="19"/>
    <cellStyle name="Millares 3 3 2" xfId="93"/>
    <cellStyle name="Millares 3 3 3" xfId="48"/>
    <cellStyle name="Millares 3 4" xfId="66"/>
    <cellStyle name="Millares 3 4 2" xfId="111"/>
    <cellStyle name="Millares 3 5" xfId="84"/>
    <cellStyle name="Millares 3 6" xfId="39"/>
    <cellStyle name="Moneda 2" xfId="6"/>
    <cellStyle name="Moneda 2 2" xfId="29"/>
    <cellStyle name="Moneda 2 2 2" xfId="76"/>
    <cellStyle name="Moneda 2 2 2 2" xfId="121"/>
    <cellStyle name="Moneda 2 2 3" xfId="103"/>
    <cellStyle name="Moneda 2 2 4" xfId="58"/>
    <cellStyle name="Moneda 2 3" xfId="20"/>
    <cellStyle name="Moneda 2 3 2" xfId="94"/>
    <cellStyle name="Moneda 2 3 3" xfId="49"/>
    <cellStyle name="Moneda 2 4" xfId="67"/>
    <cellStyle name="Moneda 2 4 2" xfId="112"/>
    <cellStyle name="Moneda 2 5" xfId="85"/>
    <cellStyle name="Moneda 2 6" xfId="40"/>
    <cellStyle name="Normal" xfId="0" builtinId="0"/>
    <cellStyle name="Normal 2" xfId="7"/>
    <cellStyle name="Normal 2 2" xfId="8"/>
    <cellStyle name="Normal 2 3" xfId="30"/>
    <cellStyle name="Normal 2 3 2" xfId="77"/>
    <cellStyle name="Normal 2 3 2 2" xfId="122"/>
    <cellStyle name="Normal 2 3 3" xfId="104"/>
    <cellStyle name="Normal 2 3 4" xfId="59"/>
    <cellStyle name="Normal 2 4" xfId="21"/>
    <cellStyle name="Normal 2 4 2" xfId="95"/>
    <cellStyle name="Normal 2 4 3" xfId="50"/>
    <cellStyle name="Normal 2 5" xfId="68"/>
    <cellStyle name="Normal 2 5 2" xfId="113"/>
    <cellStyle name="Normal 2 6" xfId="86"/>
    <cellStyle name="Normal 2 7" xfId="41"/>
    <cellStyle name="Normal 3" xfId="9"/>
    <cellStyle name="Normal 3 2" xfId="31"/>
    <cellStyle name="Normal 3 2 2" xfId="78"/>
    <cellStyle name="Normal 3 2 2 2" xfId="123"/>
    <cellStyle name="Normal 3 2 3" xfId="105"/>
    <cellStyle name="Normal 3 2 4" xfId="60"/>
    <cellStyle name="Normal 3 3" xfId="22"/>
    <cellStyle name="Normal 3 3 2" xfId="96"/>
    <cellStyle name="Normal 3 3 3" xfId="51"/>
    <cellStyle name="Normal 3 4" xfId="69"/>
    <cellStyle name="Normal 3 4 2" xfId="114"/>
    <cellStyle name="Normal 3 5" xfId="87"/>
    <cellStyle name="Normal 3 6" xfId="4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2 2" xfId="80"/>
    <cellStyle name="Normal 6 2 2 2 2" xfId="125"/>
    <cellStyle name="Normal 6 2 2 3" xfId="107"/>
    <cellStyle name="Normal 6 2 2 4" xfId="62"/>
    <cellStyle name="Normal 6 2 3" xfId="24"/>
    <cellStyle name="Normal 6 2 3 2" xfId="98"/>
    <cellStyle name="Normal 6 2 3 3" xfId="53"/>
    <cellStyle name="Normal 6 2 4" xfId="71"/>
    <cellStyle name="Normal 6 2 4 2" xfId="116"/>
    <cellStyle name="Normal 6 2 5" xfId="89"/>
    <cellStyle name="Normal 6 2 6" xfId="44"/>
    <cellStyle name="Normal 6 3" xfId="32"/>
    <cellStyle name="Normal 6 3 2" xfId="79"/>
    <cellStyle name="Normal 6 3 2 2" xfId="124"/>
    <cellStyle name="Normal 6 3 3" xfId="106"/>
    <cellStyle name="Normal 6 3 4" xfId="61"/>
    <cellStyle name="Normal 6 4" xfId="23"/>
    <cellStyle name="Normal 6 4 2" xfId="97"/>
    <cellStyle name="Normal 6 4 3" xfId="52"/>
    <cellStyle name="Normal 6 5" xfId="70"/>
    <cellStyle name="Normal 6 5 2" xfId="115"/>
    <cellStyle name="Normal 6 6" xfId="88"/>
    <cellStyle name="Normal 6 7" xfId="43"/>
    <cellStyle name="Normal 7" xfId="35"/>
    <cellStyle name="Normal 8" xfId="3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activeCell="H1" sqref="H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57" t="s">
        <v>58</v>
      </c>
      <c r="B1" s="58"/>
      <c r="C1" s="58"/>
      <c r="D1" s="58"/>
      <c r="E1" s="58"/>
      <c r="F1" s="58"/>
      <c r="G1" s="59"/>
    </row>
    <row r="2" spans="1:7" s="3" customFormat="1" x14ac:dyDescent="0.2">
      <c r="A2" s="18" t="s">
        <v>0</v>
      </c>
      <c r="B2" s="40">
        <v>2018</v>
      </c>
      <c r="C2" s="40">
        <v>2017</v>
      </c>
      <c r="D2" s="15"/>
      <c r="E2" s="14" t="s">
        <v>1</v>
      </c>
      <c r="F2" s="40">
        <v>2018</v>
      </c>
      <c r="G2" s="31">
        <v>2017</v>
      </c>
    </row>
    <row r="3" spans="1:7" s="3" customFormat="1" x14ac:dyDescent="0.2">
      <c r="A3" s="19"/>
      <c r="B3" s="39"/>
      <c r="C3" s="39"/>
      <c r="D3" s="8"/>
      <c r="E3" s="9"/>
      <c r="F3" s="56"/>
      <c r="G3" s="20"/>
    </row>
    <row r="4" spans="1:7" x14ac:dyDescent="0.2">
      <c r="A4" s="21" t="s">
        <v>23</v>
      </c>
      <c r="B4" s="38"/>
      <c r="C4" s="53"/>
      <c r="D4" s="12"/>
      <c r="E4" s="9" t="s">
        <v>25</v>
      </c>
      <c r="F4" s="48"/>
      <c r="G4" s="5"/>
    </row>
    <row r="5" spans="1:7" x14ac:dyDescent="0.2">
      <c r="A5" s="22" t="s">
        <v>27</v>
      </c>
      <c r="B5" s="37">
        <v>143759882.60000002</v>
      </c>
      <c r="C5" s="37">
        <v>172793943.24000001</v>
      </c>
      <c r="D5" s="13"/>
      <c r="E5" s="10" t="s">
        <v>41</v>
      </c>
      <c r="F5" s="37">
        <v>24673202.120000005</v>
      </c>
      <c r="G5" s="32">
        <v>47374206.619999997</v>
      </c>
    </row>
    <row r="6" spans="1:7" x14ac:dyDescent="0.2">
      <c r="A6" s="22" t="s">
        <v>28</v>
      </c>
      <c r="B6" s="37">
        <v>18762692.170000002</v>
      </c>
      <c r="C6" s="37">
        <v>28085402.789999999</v>
      </c>
      <c r="D6" s="13"/>
      <c r="E6" s="10" t="s">
        <v>42</v>
      </c>
      <c r="F6" s="37">
        <v>0</v>
      </c>
      <c r="G6" s="32">
        <v>0</v>
      </c>
    </row>
    <row r="7" spans="1:7" x14ac:dyDescent="0.2">
      <c r="A7" s="22" t="s">
        <v>29</v>
      </c>
      <c r="B7" s="37">
        <v>11704214.720000001</v>
      </c>
      <c r="C7" s="37">
        <v>30300373</v>
      </c>
      <c r="D7" s="13"/>
      <c r="E7" s="10" t="s">
        <v>11</v>
      </c>
      <c r="F7" s="37">
        <v>230852.91</v>
      </c>
      <c r="G7" s="32">
        <v>0</v>
      </c>
    </row>
    <row r="8" spans="1:7" x14ac:dyDescent="0.2">
      <c r="A8" s="22" t="s">
        <v>30</v>
      </c>
      <c r="B8" s="37">
        <v>0</v>
      </c>
      <c r="C8" s="37">
        <v>0</v>
      </c>
      <c r="D8" s="13"/>
      <c r="E8" s="10" t="s">
        <v>12</v>
      </c>
      <c r="F8" s="37">
        <v>0</v>
      </c>
      <c r="G8" s="32">
        <v>0</v>
      </c>
    </row>
    <row r="9" spans="1:7" x14ac:dyDescent="0.2">
      <c r="A9" s="22" t="s">
        <v>31</v>
      </c>
      <c r="B9" s="37">
        <v>0</v>
      </c>
      <c r="C9" s="37">
        <v>0</v>
      </c>
      <c r="D9" s="13"/>
      <c r="E9" s="10" t="s">
        <v>43</v>
      </c>
      <c r="F9" s="37">
        <v>0</v>
      </c>
      <c r="G9" s="32">
        <v>0</v>
      </c>
    </row>
    <row r="10" spans="1:7" ht="13.5" customHeight="1" x14ac:dyDescent="0.2">
      <c r="A10" s="22" t="s">
        <v>32</v>
      </c>
      <c r="B10" s="37">
        <v>0</v>
      </c>
      <c r="C10" s="37">
        <v>0</v>
      </c>
      <c r="D10" s="13"/>
      <c r="E10" s="10" t="s">
        <v>44</v>
      </c>
      <c r="F10" s="37">
        <v>0</v>
      </c>
      <c r="G10" s="32">
        <v>0</v>
      </c>
    </row>
    <row r="11" spans="1:7" x14ac:dyDescent="0.2">
      <c r="A11" s="22" t="s">
        <v>22</v>
      </c>
      <c r="B11" s="37">
        <v>0</v>
      </c>
      <c r="C11" s="37">
        <v>0</v>
      </c>
      <c r="D11" s="13"/>
      <c r="E11" s="10" t="s">
        <v>13</v>
      </c>
      <c r="F11" s="37">
        <v>0</v>
      </c>
      <c r="G11" s="32">
        <v>0</v>
      </c>
    </row>
    <row r="12" spans="1:7" x14ac:dyDescent="0.2">
      <c r="A12" s="22"/>
      <c r="B12" s="36"/>
      <c r="C12" s="36"/>
      <c r="D12" s="13"/>
      <c r="E12" s="10" t="s">
        <v>45</v>
      </c>
      <c r="F12" s="37">
        <v>0</v>
      </c>
      <c r="G12" s="32">
        <v>0</v>
      </c>
    </row>
    <row r="13" spans="1:7" x14ac:dyDescent="0.2">
      <c r="A13" s="28" t="s">
        <v>5</v>
      </c>
      <c r="B13" s="35">
        <f>SUM(B5:B11)</f>
        <v>174226789.49000004</v>
      </c>
      <c r="C13" s="35">
        <f t="shared" ref="C13:D13" si="0">SUM(C5:C11)</f>
        <v>231179719.03</v>
      </c>
      <c r="D13" s="33">
        <f t="shared" si="0"/>
        <v>0</v>
      </c>
      <c r="E13" s="10"/>
      <c r="F13" s="48"/>
      <c r="G13" s="5"/>
    </row>
    <row r="14" spans="1:7" x14ac:dyDescent="0.2">
      <c r="A14" s="19"/>
      <c r="B14" s="48"/>
      <c r="C14" s="48"/>
      <c r="D14" s="8"/>
      <c r="E14" s="29" t="s">
        <v>6</v>
      </c>
      <c r="F14" s="35">
        <f>SUM(F5:F12)</f>
        <v>24904055.030000005</v>
      </c>
      <c r="G14" s="34">
        <f>SUM(G5:G12)</f>
        <v>47374206.619999997</v>
      </c>
    </row>
    <row r="15" spans="1:7" x14ac:dyDescent="0.2">
      <c r="A15" s="19" t="s">
        <v>24</v>
      </c>
      <c r="B15" s="36"/>
      <c r="C15" s="36"/>
      <c r="D15" s="13"/>
      <c r="E15" s="9"/>
      <c r="F15" s="48"/>
      <c r="G15" s="6"/>
    </row>
    <row r="16" spans="1:7" x14ac:dyDescent="0.2">
      <c r="A16" s="22" t="s">
        <v>33</v>
      </c>
      <c r="B16" s="37">
        <v>0</v>
      </c>
      <c r="C16" s="37">
        <v>0</v>
      </c>
      <c r="D16" s="8"/>
      <c r="E16" s="9" t="s">
        <v>26</v>
      </c>
      <c r="F16" s="48"/>
      <c r="G16" s="5"/>
    </row>
    <row r="17" spans="1:7" x14ac:dyDescent="0.2">
      <c r="A17" s="22" t="s">
        <v>34</v>
      </c>
      <c r="B17" s="37">
        <v>0</v>
      </c>
      <c r="C17" s="37">
        <v>0</v>
      </c>
      <c r="D17" s="13"/>
      <c r="E17" s="10" t="s">
        <v>14</v>
      </c>
      <c r="F17" s="37">
        <v>0</v>
      </c>
      <c r="G17" s="32">
        <v>0</v>
      </c>
    </row>
    <row r="18" spans="1:7" x14ac:dyDescent="0.2">
      <c r="A18" s="22" t="s">
        <v>35</v>
      </c>
      <c r="B18" s="37">
        <v>167369194.32000002</v>
      </c>
      <c r="C18" s="37">
        <v>94067197.129999995</v>
      </c>
      <c r="D18" s="13"/>
      <c r="E18" s="10" t="s">
        <v>15</v>
      </c>
      <c r="F18" s="37">
        <v>0</v>
      </c>
      <c r="G18" s="32">
        <v>0</v>
      </c>
    </row>
    <row r="19" spans="1:7" x14ac:dyDescent="0.2">
      <c r="A19" s="22" t="s">
        <v>36</v>
      </c>
      <c r="B19" s="37">
        <v>70205369.730000004</v>
      </c>
      <c r="C19" s="37">
        <v>69922657.319999993</v>
      </c>
      <c r="D19" s="13"/>
      <c r="E19" s="10" t="s">
        <v>16</v>
      </c>
      <c r="F19" s="37">
        <v>0</v>
      </c>
      <c r="G19" s="32">
        <v>923411.22</v>
      </c>
    </row>
    <row r="20" spans="1:7" x14ac:dyDescent="0.2">
      <c r="A20" s="22" t="s">
        <v>37</v>
      </c>
      <c r="B20" s="37">
        <v>109817.91</v>
      </c>
      <c r="C20" s="37">
        <v>109817.91</v>
      </c>
      <c r="D20" s="13"/>
      <c r="E20" s="10" t="s">
        <v>46</v>
      </c>
      <c r="F20" s="37">
        <v>0</v>
      </c>
      <c r="G20" s="32">
        <v>0</v>
      </c>
    </row>
    <row r="21" spans="1:7" x14ac:dyDescent="0.2">
      <c r="A21" s="22" t="s">
        <v>38</v>
      </c>
      <c r="B21" s="37">
        <v>-26047020.440000001</v>
      </c>
      <c r="C21" s="37">
        <v>-26047020.440000001</v>
      </c>
      <c r="D21" s="13"/>
      <c r="E21" s="11" t="s">
        <v>47</v>
      </c>
      <c r="F21" s="37">
        <v>0</v>
      </c>
      <c r="G21" s="32">
        <v>0</v>
      </c>
    </row>
    <row r="22" spans="1:7" x14ac:dyDescent="0.2">
      <c r="A22" s="22" t="s">
        <v>39</v>
      </c>
      <c r="B22" s="37">
        <v>777794.22</v>
      </c>
      <c r="C22" s="37">
        <v>777794.22</v>
      </c>
      <c r="D22" s="13"/>
      <c r="E22" s="10" t="s">
        <v>17</v>
      </c>
      <c r="F22" s="37">
        <v>0</v>
      </c>
      <c r="G22" s="32">
        <v>0</v>
      </c>
    </row>
    <row r="23" spans="1:7" x14ac:dyDescent="0.2">
      <c r="A23" s="22" t="s">
        <v>10</v>
      </c>
      <c r="B23" s="37">
        <v>0</v>
      </c>
      <c r="C23" s="37">
        <v>0</v>
      </c>
      <c r="D23" s="8"/>
      <c r="E23" s="10"/>
      <c r="F23" s="36"/>
      <c r="G23" s="5"/>
    </row>
    <row r="24" spans="1:7" x14ac:dyDescent="0.2">
      <c r="A24" s="24"/>
      <c r="B24" s="38"/>
      <c r="C24" s="53"/>
      <c r="D24" s="13"/>
      <c r="E24" s="29" t="s">
        <v>7</v>
      </c>
      <c r="F24" s="35">
        <f>SUM(F15:F22)</f>
        <v>0</v>
      </c>
      <c r="G24" s="34">
        <f>SUM(G15:G22)</f>
        <v>923411.22</v>
      </c>
    </row>
    <row r="25" spans="1:7" s="3" customFormat="1" x14ac:dyDescent="0.2">
      <c r="A25" s="22" t="s">
        <v>40</v>
      </c>
      <c r="B25" s="37">
        <v>0</v>
      </c>
      <c r="C25" s="37">
        <v>0</v>
      </c>
      <c r="D25" s="8"/>
      <c r="E25" s="10"/>
      <c r="F25" s="48"/>
      <c r="G25" s="6"/>
    </row>
    <row r="26" spans="1:7" x14ac:dyDescent="0.2">
      <c r="A26" s="22"/>
      <c r="B26" s="36"/>
      <c r="C26" s="36"/>
      <c r="D26" s="13"/>
      <c r="E26" s="30" t="s">
        <v>57</v>
      </c>
      <c r="F26" s="35">
        <f>F14+F24</f>
        <v>24904055.030000005</v>
      </c>
      <c r="G26" s="34">
        <f>G14+G24</f>
        <v>48297617.839999996</v>
      </c>
    </row>
    <row r="27" spans="1:7" x14ac:dyDescent="0.2">
      <c r="A27" s="28" t="s">
        <v>8</v>
      </c>
      <c r="B27" s="35">
        <f>SUM(B18:B23)</f>
        <v>212415155.74000001</v>
      </c>
      <c r="C27" s="35">
        <f>SUM(C18:C23)</f>
        <v>138830446.13999999</v>
      </c>
      <c r="D27" s="12"/>
      <c r="E27" s="9"/>
      <c r="F27" s="48"/>
      <c r="G27" s="6"/>
    </row>
    <row r="28" spans="1:7" x14ac:dyDescent="0.2">
      <c r="A28" s="19"/>
      <c r="B28" s="48"/>
      <c r="C28" s="48"/>
      <c r="D28" s="12"/>
      <c r="E28" s="9" t="s">
        <v>49</v>
      </c>
      <c r="F28" s="48"/>
      <c r="G28" s="16"/>
    </row>
    <row r="29" spans="1:7" x14ac:dyDescent="0.2">
      <c r="A29" s="19" t="s">
        <v>9</v>
      </c>
      <c r="B29" s="35">
        <f>B13+B27</f>
        <v>386641945.23000002</v>
      </c>
      <c r="C29" s="35">
        <f>C13+C27</f>
        <v>370010165.16999996</v>
      </c>
      <c r="D29" s="8"/>
      <c r="E29" s="9"/>
      <c r="F29" s="48"/>
      <c r="G29" s="16"/>
    </row>
    <row r="30" spans="1:7" x14ac:dyDescent="0.2">
      <c r="A30" s="23"/>
      <c r="B30" s="49"/>
      <c r="C30" s="49"/>
      <c r="D30" s="13"/>
      <c r="E30" s="30" t="s">
        <v>48</v>
      </c>
      <c r="F30" s="35">
        <f>F32+F31+F33</f>
        <v>18745395.52</v>
      </c>
      <c r="G30" s="34">
        <f>G32+G31+G33</f>
        <v>17929388.379999999</v>
      </c>
    </row>
    <row r="31" spans="1:7" x14ac:dyDescent="0.2">
      <c r="A31" s="23"/>
      <c r="B31" s="49"/>
      <c r="C31" s="49"/>
      <c r="D31" s="13"/>
      <c r="E31" s="10" t="s">
        <v>2</v>
      </c>
      <c r="F31" s="37">
        <v>18401494.84</v>
      </c>
      <c r="G31" s="32">
        <v>17721959.379999999</v>
      </c>
    </row>
    <row r="32" spans="1:7" x14ac:dyDescent="0.2">
      <c r="A32" s="23"/>
      <c r="B32" s="49"/>
      <c r="C32" s="49"/>
      <c r="D32" s="13"/>
      <c r="E32" s="10" t="s">
        <v>18</v>
      </c>
      <c r="F32" s="37">
        <v>343900.68</v>
      </c>
      <c r="G32" s="32">
        <v>207429</v>
      </c>
    </row>
    <row r="33" spans="1:7" x14ac:dyDescent="0.2">
      <c r="A33" s="23"/>
      <c r="B33" s="49"/>
      <c r="C33" s="49"/>
      <c r="D33" s="13"/>
      <c r="E33" s="10" t="s">
        <v>51</v>
      </c>
      <c r="F33" s="37">
        <v>0</v>
      </c>
      <c r="G33" s="32">
        <v>0</v>
      </c>
    </row>
    <row r="34" spans="1:7" x14ac:dyDescent="0.2">
      <c r="A34" s="23"/>
      <c r="B34" s="49"/>
      <c r="C34" s="49"/>
      <c r="D34" s="8"/>
      <c r="E34" s="10"/>
      <c r="F34" s="36"/>
      <c r="G34" s="5"/>
    </row>
    <row r="35" spans="1:7" x14ac:dyDescent="0.2">
      <c r="A35" s="23"/>
      <c r="B35" s="49"/>
      <c r="C35" s="49"/>
      <c r="D35" s="13"/>
      <c r="E35" s="30" t="s">
        <v>50</v>
      </c>
      <c r="F35" s="35">
        <f>F37+F36+F40</f>
        <v>342992494.68000001</v>
      </c>
      <c r="G35" s="34">
        <f>G37+G36+G40</f>
        <v>303783158.94999999</v>
      </c>
    </row>
    <row r="36" spans="1:7" x14ac:dyDescent="0.2">
      <c r="A36" s="23"/>
      <c r="B36" s="49"/>
      <c r="C36" s="49"/>
      <c r="D36" s="13"/>
      <c r="E36" s="10" t="s">
        <v>52</v>
      </c>
      <c r="F36" s="37">
        <v>57614085.32</v>
      </c>
      <c r="G36" s="32">
        <v>120211689.42</v>
      </c>
    </row>
    <row r="37" spans="1:7" x14ac:dyDescent="0.2">
      <c r="A37" s="23"/>
      <c r="B37" s="49"/>
      <c r="C37" s="49"/>
      <c r="D37" s="13"/>
      <c r="E37" s="10" t="s">
        <v>19</v>
      </c>
      <c r="F37" s="37">
        <v>285311298.06</v>
      </c>
      <c r="G37" s="32">
        <v>183504358.22999999</v>
      </c>
    </row>
    <row r="38" spans="1:7" x14ac:dyDescent="0.2">
      <c r="A38" s="23"/>
      <c r="B38" s="50"/>
      <c r="C38" s="50"/>
      <c r="D38" s="13"/>
      <c r="E38" s="10" t="s">
        <v>3</v>
      </c>
      <c r="F38" s="37">
        <v>0</v>
      </c>
      <c r="G38" s="32">
        <v>0</v>
      </c>
    </row>
    <row r="39" spans="1:7" x14ac:dyDescent="0.2">
      <c r="A39" s="23"/>
      <c r="B39" s="49"/>
      <c r="C39" s="49"/>
      <c r="D39" s="7"/>
      <c r="E39" s="10" t="s">
        <v>4</v>
      </c>
      <c r="F39" s="37">
        <v>0</v>
      </c>
      <c r="G39" s="32">
        <v>0</v>
      </c>
    </row>
    <row r="40" spans="1:7" x14ac:dyDescent="0.2">
      <c r="A40" s="23"/>
      <c r="B40" s="49"/>
      <c r="C40" s="49"/>
      <c r="D40" s="17"/>
      <c r="E40" s="10" t="s">
        <v>53</v>
      </c>
      <c r="F40" s="37">
        <v>67111.3</v>
      </c>
      <c r="G40" s="32">
        <v>67111.3</v>
      </c>
    </row>
    <row r="41" spans="1:7" x14ac:dyDescent="0.2">
      <c r="A41" s="23"/>
      <c r="B41" s="49"/>
      <c r="C41" s="49"/>
      <c r="D41" s="17"/>
      <c r="E41" s="10"/>
      <c r="F41" s="36"/>
      <c r="G41" s="5"/>
    </row>
    <row r="42" spans="1:7" ht="21" x14ac:dyDescent="0.2">
      <c r="A42" s="23"/>
      <c r="B42" s="51"/>
      <c r="C42" s="54"/>
      <c r="D42" s="17"/>
      <c r="E42" s="30" t="s">
        <v>54</v>
      </c>
      <c r="F42" s="35">
        <f>F44+F43+F47</f>
        <v>0</v>
      </c>
      <c r="G42" s="34">
        <f>G44+G43+G47</f>
        <v>0</v>
      </c>
    </row>
    <row r="43" spans="1:7" x14ac:dyDescent="0.2">
      <c r="A43" s="24"/>
      <c r="B43" s="38"/>
      <c r="C43" s="53"/>
      <c r="D43" s="17"/>
      <c r="E43" s="10" t="s">
        <v>20</v>
      </c>
      <c r="F43" s="37">
        <v>0</v>
      </c>
      <c r="G43" s="32">
        <v>0</v>
      </c>
    </row>
    <row r="44" spans="1:7" x14ac:dyDescent="0.2">
      <c r="A44" s="24"/>
      <c r="B44" s="38"/>
      <c r="C44" s="53"/>
      <c r="D44" s="17"/>
      <c r="E44" s="10" t="s">
        <v>21</v>
      </c>
      <c r="F44" s="37">
        <v>0</v>
      </c>
      <c r="G44" s="32">
        <v>0</v>
      </c>
    </row>
    <row r="45" spans="1:7" x14ac:dyDescent="0.2">
      <c r="A45" s="24"/>
      <c r="B45" s="38"/>
      <c r="C45" s="53"/>
      <c r="D45" s="17"/>
      <c r="E45" s="10"/>
      <c r="F45" s="36"/>
      <c r="G45" s="5"/>
    </row>
    <row r="46" spans="1:7" x14ac:dyDescent="0.2">
      <c r="A46" s="24"/>
      <c r="B46" s="38"/>
      <c r="C46" s="53"/>
      <c r="D46" s="17"/>
      <c r="E46" s="30" t="s">
        <v>55</v>
      </c>
      <c r="F46" s="35">
        <f>F35+F47+F30</f>
        <v>361737890.19999999</v>
      </c>
      <c r="G46" s="34">
        <f>G35+G47+G30</f>
        <v>321712547.32999998</v>
      </c>
    </row>
    <row r="47" spans="1:7" x14ac:dyDescent="0.2">
      <c r="A47" s="24"/>
      <c r="B47" s="38"/>
      <c r="C47" s="53"/>
      <c r="D47" s="17"/>
      <c r="E47" s="9"/>
      <c r="F47" s="48"/>
      <c r="G47" s="6"/>
    </row>
    <row r="48" spans="1:7" x14ac:dyDescent="0.2">
      <c r="A48" s="24"/>
      <c r="B48" s="38"/>
      <c r="C48" s="53"/>
      <c r="D48" s="17"/>
      <c r="E48" s="30" t="s">
        <v>56</v>
      </c>
      <c r="F48" s="35">
        <f>F46+F49+F26</f>
        <v>386641945.23000002</v>
      </c>
      <c r="G48" s="34">
        <f>G46+G49+G26</f>
        <v>370010165.16999996</v>
      </c>
    </row>
    <row r="49" spans="1:7" x14ac:dyDescent="0.2">
      <c r="A49" s="25"/>
      <c r="B49" s="52"/>
      <c r="C49" s="55"/>
      <c r="D49" s="26"/>
      <c r="E49" s="26"/>
      <c r="F49" s="55"/>
      <c r="G49" s="27"/>
    </row>
    <row r="51" spans="1:7" x14ac:dyDescent="0.2">
      <c r="A51" t="s">
        <v>59</v>
      </c>
    </row>
    <row r="53" spans="1:7" x14ac:dyDescent="0.2">
      <c r="A53" s="43"/>
      <c r="B53" s="47"/>
      <c r="C53" s="47"/>
      <c r="D53" s="47"/>
      <c r="E53" s="41"/>
    </row>
    <row r="54" spans="1:7" x14ac:dyDescent="0.2">
      <c r="A54" s="43"/>
      <c r="B54" s="46"/>
      <c r="C54" s="43"/>
      <c r="D54" s="43"/>
      <c r="E54" s="41"/>
    </row>
    <row r="55" spans="1:7" x14ac:dyDescent="0.2">
      <c r="A55" s="43"/>
      <c r="B55" s="42"/>
      <c r="C55" s="45"/>
      <c r="D55" s="44"/>
      <c r="E55" s="41"/>
    </row>
    <row r="56" spans="1:7" x14ac:dyDescent="0.2">
      <c r="A56" s="43"/>
      <c r="B56" s="42"/>
      <c r="C56" s="45"/>
      <c r="D56" s="44"/>
      <c r="E56" s="41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2018-04-27T00:21:08Z</cp:lastPrinted>
  <dcterms:created xsi:type="dcterms:W3CDTF">2012-12-11T20:26:08Z</dcterms:created>
  <dcterms:modified xsi:type="dcterms:W3CDTF">2018-04-30T14:39:43Z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