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G16" i="1"/>
  <c r="G15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<sst xmlns="http://schemas.openxmlformats.org/spreadsheetml/2006/main" count="31" uniqueCount="31">
  <si>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</si>
  <si>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</si>
  <si>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</si>
  <si>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</si>
  <si>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</si>
  <si>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</si>
  <si>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</si>
  <si>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</si>
  <si>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</si>
  <si>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</si>
  <si>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</si>
  <si>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</si>
  <si>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</si>
  <si>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</si>
  <si>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</si>
  <si>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</si>
  <si>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</si>
  <si>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</si>
  <si>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</si>
  <si>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</si>
  <si>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</si>
  <si>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</si>
  <si>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</si>
  <si>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</si>
  <si>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</si>
  <si>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</si>
  <si>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_________________________</t>
  </si>
  <si>
    <t>_______________________________________</t>
  </si>
  <si>
    <t xml:space="preserve">         Contador
C.P. Magdalena Ledesma García</t>
  </si>
  <si>
    <t xml:space="preserve">       Director General
LCC Martha Elba Ríos Esquivias</t>
  </si>
  <si>
    <t>SISTEMA PARA EL DESARROLLO INTEGRAL DE LA FAMILIA DEL MUNICIPIO DE VALLE DE SANTIAGO, GTO.
ESTADO ANALÍTICO DEL ACTIVO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</si>
</sst>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activeCell="J23" sqref="J22:J2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5" t="s">
        <v>30</v>
      </c>
      <c r="B1" s="26"/>
      <c r="C1" s="26"/>
      <c r="D1" s="26"/>
      <c r="E1" s="26"/>
      <c r="F1" s="26"/>
      <c r="G1" s="27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4885724</v>
      </c>
      <c r="D4" s="13">
        <f>SUM(D6+D15)</f>
        <v>40001371.079999998</v>
      </c>
      <c r="E4" s="13">
        <f>SUM(E6+E15)</f>
        <v>39147257.140000001</v>
      </c>
      <c r="F4" s="13">
        <f>SUM(F6+F15)</f>
        <v>5739837.9400000013</v>
      </c>
      <c r="G4" s="13">
        <f>SUM(G6+G15)</f>
        <v>854113.94000000064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2711973.12</v>
      </c>
      <c r="D6" s="13">
        <f>SUM(D7:D13)</f>
        <v>39880324.969999999</v>
      </c>
      <c r="E6" s="13">
        <f>SUM(E7:E13)</f>
        <v>38736677.460000001</v>
      </c>
      <c r="F6" s="13">
        <f>SUM(F7:F13)</f>
        <v>3855620.6300000008</v>
      </c>
      <c r="G6" s="18">
        <f>SUM(G7:G13)</f>
        <v>1143647.5100000007</v>
      </c>
    </row>
    <row r="7" spans="1:7" x14ac:dyDescent="0.2">
      <c r="A7" s="3">
        <v>1110</v>
      </c>
      <c r="B7" s="7" t="s">
        <v>9</v>
      </c>
      <c r="C7" s="18">
        <v>1808854.2</v>
      </c>
      <c r="D7" s="18">
        <v>25797403.800000001</v>
      </c>
      <c r="E7" s="18">
        <v>24651705.989999998</v>
      </c>
      <c r="F7" s="18">
        <f>C7+D7-E7</f>
        <v>2954552.0100000016</v>
      </c>
      <c r="G7" s="18">
        <f t="shared" ref="G7:G13" si="0">F7-C7</f>
        <v>1145697.8100000017</v>
      </c>
    </row>
    <row r="8" spans="1:7" x14ac:dyDescent="0.2">
      <c r="A8" s="3">
        <v>1120</v>
      </c>
      <c r="B8" s="7" t="s">
        <v>10</v>
      </c>
      <c r="C8" s="18">
        <v>903118.92</v>
      </c>
      <c r="D8" s="18">
        <v>14082921.17</v>
      </c>
      <c r="E8" s="18">
        <v>14084971.470000001</v>
      </c>
      <c r="F8" s="18">
        <f t="shared" ref="F8:F13" si="1">C8+D8-E8</f>
        <v>901068.61999999918</v>
      </c>
      <c r="G8" s="18">
        <f t="shared" si="0"/>
        <v>-2050.3000000008615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2173750.8800000004</v>
      </c>
      <c r="D15" s="13">
        <f>SUM(D16:D24)</f>
        <v>121046.11</v>
      </c>
      <c r="E15" s="13">
        <f>SUM(E16:E24)</f>
        <v>410579.68</v>
      </c>
      <c r="F15" s="13">
        <f>SUM(F16:F24)</f>
        <v>1884217.3100000003</v>
      </c>
      <c r="G15" s="13">
        <f>SUM(G16:G24)</f>
        <v>-289533.57000000007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1006074.33</v>
      </c>
      <c r="D18" s="19">
        <v>0</v>
      </c>
      <c r="E18" s="19">
        <v>0</v>
      </c>
      <c r="F18" s="19">
        <f t="shared" si="3"/>
        <v>1006074.33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2078187.08</v>
      </c>
      <c r="D19" s="18">
        <v>121046.11</v>
      </c>
      <c r="E19" s="18">
        <v>0</v>
      </c>
      <c r="F19" s="18">
        <f t="shared" si="3"/>
        <v>2199233.19</v>
      </c>
      <c r="G19" s="18">
        <f t="shared" si="2"/>
        <v>121046.10999999987</v>
      </c>
    </row>
    <row r="20" spans="1:7" x14ac:dyDescent="0.2">
      <c r="A20" s="3">
        <v>1250</v>
      </c>
      <c r="B20" s="7" t="s">
        <v>19</v>
      </c>
      <c r="C20" s="18">
        <v>35297.24</v>
      </c>
      <c r="D20" s="18">
        <v>0</v>
      </c>
      <c r="E20" s="18">
        <v>0</v>
      </c>
      <c r="F20" s="18">
        <f t="shared" si="3"/>
        <v>35297.24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-945807.77</v>
      </c>
      <c r="D21" s="18">
        <v>0</v>
      </c>
      <c r="E21" s="18">
        <v>410579.68</v>
      </c>
      <c r="F21" s="18">
        <f t="shared" si="3"/>
        <v>-1356387.45</v>
      </c>
      <c r="G21" s="18">
        <f t="shared" si="2"/>
        <v>-410579.67999999993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8" t="s">
        <v>25</v>
      </c>
      <c r="C26" s="28"/>
      <c r="D26" s="28"/>
      <c r="E26" s="28"/>
      <c r="F26" s="28"/>
      <c r="G26" s="28"/>
    </row>
    <row r="29" spans="1:7" x14ac:dyDescent="0.2">
      <c r="B29" s="21" t="s">
        <v>26</v>
      </c>
      <c r="C29" s="22"/>
      <c r="D29" s="22" t="s">
        <v>27</v>
      </c>
      <c r="E29" s="20"/>
      <c r="F29" s="20"/>
      <c r="G29" s="20"/>
    </row>
    <row r="30" spans="1:7" ht="22.5" x14ac:dyDescent="0.2">
      <c r="B30" s="23" t="s">
        <v>28</v>
      </c>
      <c r="C30" s="24"/>
      <c r="D30" s="29" t="s">
        <v>29</v>
      </c>
      <c r="E30" s="29"/>
      <c r="F30" s="20"/>
      <c r="G30" s="20"/>
    </row>
  </sheetData>
  <sheetProtection formatCells="0" formatColumns="0" formatRows="0" autoFilter="0"/>
  <mergeCells count="3">
    <mergeCell ref="A1:G1"/>
    <mergeCell ref="B26:G26"/>
    <mergeCell ref="D30:E30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2019-02-26T15:57:31Z</cp:lastPrinted>
  <dcterms:created xsi:type="dcterms:W3CDTF">2014-02-09T04:04:15Z</dcterms:created>
  <dcterms:modified xsi:type="dcterms:W3CDTF">2019-02-27T18:52:57Z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