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9-2021\Digital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<sst xmlns="http://schemas.openxmlformats.org/spreadsheetml/2006/main" count="60" uniqueCount="60">
  <si>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</si>
  <si>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</si>
  <si>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</si>
  <si>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</si>
  <si>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</si>
  <si>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</si>
  <si>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</si>
  <si>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</si>
  <si>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</si>
  <si>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</si>
  <si>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</si>
  <si>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</si>
  <si>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</si>
  <si>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</si>
  <si>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</si>
  <si>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</si>
  <si>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</si>
  <si>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</si>
  <si>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</si>
  <si>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</si>
  <si>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</si>
  <si>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</si>
  <si>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</si>
  <si>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</si>
  <si>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</si>
  <si>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</si>
  <si>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</si>
  <si>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</si>
  <si>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</si>
  <si>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</si>
  <si>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</si>
  <si>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</si>
  <si>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</si>
  <si>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</si>
  <si>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</si>
  <si>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</si>
  <si>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</si>
  <si>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</si>
  <si>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</si>
  <si>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</si>
  <si>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</si>
  <si>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</si>
  <si>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</si>
  <si>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</si>
  <si>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</si>
  <si>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</si>
  <si>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</si>
  <si>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</si>
  <si>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</si>
  <si>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</si>
  <si>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</si>
  <si>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</si>
  <si>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</si>
  <si>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</si>
  <si>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</si>
  <si>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</si>
  <si>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</si>
  <si>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</si>
  <si>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Valle de Santiago, Gto. 
Estado de Situación Financiera
Al 31 de Marzo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</si>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</sst>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tabSelected="1" zoomScaleNormal="100" zoomScaleSheetLayoutView="100" workbookViewId="0">
      <selection sqref="A1:G1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126410273.79000001</v>
      </c>
      <c r="C5" s="12">
        <v>129034924.31</v>
      </c>
      <c r="D5" s="17"/>
      <c r="E5" s="11" t="s">
        <v>41</v>
      </c>
      <c r="F5" s="12">
        <v>12344064.529999999</v>
      </c>
      <c r="G5" s="5">
        <v>60261310.960000001</v>
      </c>
    </row>
    <row r="6" spans="1:7" x14ac:dyDescent="0.2">
      <c r="A6" s="30" t="s">
        <v>28</v>
      </c>
      <c r="B6" s="12">
        <v>7698863.4500000002</v>
      </c>
      <c r="C6" s="12">
        <v>9074391.6600000001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9746905.6099999994</v>
      </c>
      <c r="C7" s="12">
        <v>31961466.420000002</v>
      </c>
      <c r="D7" s="17"/>
      <c r="E7" s="11" t="s">
        <v>11</v>
      </c>
      <c r="F7" s="12">
        <v>1339285.7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143856042.85000002</v>
      </c>
      <c r="C13" s="10">
        <f>SUM(C5:C11)</f>
        <v>170070782.38999999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13683350.229999999</v>
      </c>
      <c r="G14" s="5">
        <f>SUM(G5:G12)</f>
        <v>60261310.960000001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235391240.75999999</v>
      </c>
      <c r="C18" s="12">
        <v>224535853.16999999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81499541.120000005</v>
      </c>
      <c r="C19" s="12">
        <v>79484506.230000004</v>
      </c>
      <c r="D19" s="17"/>
      <c r="E19" s="11" t="s">
        <v>16</v>
      </c>
      <c r="F19" s="12">
        <v>12857142.880000001</v>
      </c>
      <c r="G19" s="5">
        <v>14464285.720000001</v>
      </c>
    </row>
    <row r="20" spans="1:7" x14ac:dyDescent="0.2">
      <c r="A20" s="30" t="s">
        <v>37</v>
      </c>
      <c r="B20" s="12">
        <v>120366.91</v>
      </c>
      <c r="C20" s="12">
        <v>111566.91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-34078972.57</v>
      </c>
      <c r="C21" s="12">
        <v>-34078972.57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1176759.67</v>
      </c>
      <c r="C22" s="12">
        <v>1176759.67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12857142.880000001</v>
      </c>
      <c r="G24" s="5">
        <f>SUM(G17:G22)</f>
        <v>14464285.720000001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284108935.89000005</v>
      </c>
      <c r="C26" s="10">
        <f>SUM(C16:C24)</f>
        <v>271229713.41000003</v>
      </c>
      <c r="D26" s="17"/>
      <c r="E26" s="39" t="s">
        <v>57</v>
      </c>
      <c r="F26" s="10">
        <f>SUM(F24+F14)</f>
        <v>26540493.109999999</v>
      </c>
      <c r="G26" s="6">
        <f>SUM(G14+G24)</f>
        <v>74725596.680000007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427964978.74000007</v>
      </c>
      <c r="C28" s="10">
        <f>C13+C26</f>
        <v>441300495.80000001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22671690.919999998</v>
      </c>
      <c r="G30" s="6">
        <f>SUM(G31:G33)</f>
        <v>22671690.919999998</v>
      </c>
    </row>
    <row r="31" spans="1:7" x14ac:dyDescent="0.2">
      <c r="A31" s="31"/>
      <c r="B31" s="15"/>
      <c r="C31" s="15"/>
      <c r="D31" s="17"/>
      <c r="E31" s="11" t="s">
        <v>2</v>
      </c>
      <c r="F31" s="12">
        <v>22098794.239999998</v>
      </c>
      <c r="G31" s="5">
        <v>22098794.239999998</v>
      </c>
    </row>
    <row r="32" spans="1:7" x14ac:dyDescent="0.2">
      <c r="A32" s="31"/>
      <c r="B32" s="15"/>
      <c r="C32" s="15"/>
      <c r="D32" s="17"/>
      <c r="E32" s="11" t="s">
        <v>18</v>
      </c>
      <c r="F32" s="12">
        <v>572896.68000000005</v>
      </c>
      <c r="G32" s="5">
        <v>572896.68000000005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378752794.71000004</v>
      </c>
      <c r="G35" s="6">
        <f>SUM(G36:G40)</f>
        <v>343903208.19999999</v>
      </c>
    </row>
    <row r="36" spans="1:7" x14ac:dyDescent="0.2">
      <c r="A36" s="31"/>
      <c r="B36" s="15"/>
      <c r="C36" s="15"/>
      <c r="D36" s="17"/>
      <c r="E36" s="11" t="s">
        <v>52</v>
      </c>
      <c r="F36" s="12">
        <v>62854458.939999998</v>
      </c>
      <c r="G36" s="5">
        <v>79936156</v>
      </c>
    </row>
    <row r="37" spans="1:7" x14ac:dyDescent="0.2">
      <c r="A37" s="31"/>
      <c r="B37" s="15"/>
      <c r="C37" s="15"/>
      <c r="D37" s="17"/>
      <c r="E37" s="11" t="s">
        <v>19</v>
      </c>
      <c r="F37" s="12">
        <v>315831224.47000003</v>
      </c>
      <c r="G37" s="5">
        <v>263899940.90000001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67111.3</v>
      </c>
      <c r="G40" s="5">
        <v>67111.3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401424485.63000005</v>
      </c>
      <c r="G46" s="5">
        <f>SUM(G42+G35+G30)</f>
        <v>366574899.12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427964978.74000007</v>
      </c>
      <c r="G48" s="20">
        <f>G46+G26</f>
        <v>441300495.80000001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1" spans="1:7" x14ac:dyDescent="0.2">
      <c r="A51" s="2" t="s">
        <v>59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2018-03-04T05:00:29Z</cp:lastPrinted>
  <dcterms:created xsi:type="dcterms:W3CDTF">2012-12-11T20:26:08Z</dcterms:created>
  <dcterms:modified xsi:type="dcterms:W3CDTF">2019-04-29T21:04:48Z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