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<sst xmlns="http://schemas.openxmlformats.org/spreadsheetml/2006/main" count="36" uniqueCount="26">
  <si>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</si>
  <si>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</si>
  <si>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</si>
  <si>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</si>
  <si>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</si>
  <si>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</si>
  <si>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</si>
  <si>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</si>
  <si>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</si>
  <si>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</si>
  <si>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</si>
  <si>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</si>
  <si>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</si>
  <si>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</si>
  <si>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</si>
  <si>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</si>
  <si>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</si>
  <si>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</si>
  <si>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</si>
  <si>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</si>
  <si>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</si>
  <si>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</si>
  <si>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</si>
  <si>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</si>
  <si>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</si>
  <si>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Municipio de Valle de santiago, Gto.
Estado de Variaciones en la Hacienda Pública 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</si>
</sst>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4" fontId="3" fillId="0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Protection="1">
      <protection locked="0"/>
    </xf>
    <xf numFmtId="0" fontId="4" fillId="0" borderId="7" xfId="9" applyFont="1" applyFill="1" applyBorder="1" applyAlignment="1">
      <alignment horizontal="left" vertical="top" wrapText="1" indent="1"/>
    </xf>
    <xf numFmtId="4" fontId="4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Alignment="1" applyProtection="1">
      <alignment vertical="top"/>
      <protection locked="0"/>
    </xf>
    <xf numFmtId="4" fontId="4" fillId="0" borderId="8" xfId="9" applyNumberFormat="1" applyFont="1" applyFill="1" applyBorder="1" applyAlignment="1" applyProtection="1">
      <alignment vertical="top"/>
      <protection locked="0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276">
    <cellStyle name="=C:\WINNT\SYSTEM32\COMMAND.COM" xfId="1"/>
    <cellStyle name="Euro" xfId="2"/>
    <cellStyle name="Millares 2" xfId="3"/>
    <cellStyle name="Millares 2 10" xfId="266"/>
    <cellStyle name="Millares 2 11" xfId="139"/>
    <cellStyle name="Millares 2 12" xfId="129"/>
    <cellStyle name="Millares 2 13" xfId="17"/>
    <cellStyle name="Millares 2 2" xfId="4"/>
    <cellStyle name="Millares 2 2 10" xfId="130"/>
    <cellStyle name="Millares 2 2 11" xfId="18"/>
    <cellStyle name="Millares 2 2 2" xfId="49"/>
    <cellStyle name="Millares 2 2 2 2" xfId="67"/>
    <cellStyle name="Millares 2 2 2 2 2" xfId="112"/>
    <cellStyle name="Millares 2 2 2 2 2 2" xfId="249"/>
    <cellStyle name="Millares 2 2 2 2 3" xfId="204"/>
    <cellStyle name="Millares 2 2 2 3" xfId="94"/>
    <cellStyle name="Millares 2 2 2 3 2" xfId="231"/>
    <cellStyle name="Millares 2 2 2 4" xfId="186"/>
    <cellStyle name="Millares 2 2 2 5" xfId="158"/>
    <cellStyle name="Millares 2 2 3" xfId="40"/>
    <cellStyle name="Millares 2 2 3 2" xfId="85"/>
    <cellStyle name="Millares 2 2 3 2 2" xfId="222"/>
    <cellStyle name="Millares 2 2 3 3" xfId="177"/>
    <cellStyle name="Millares 2 2 3 4" xfId="149"/>
    <cellStyle name="Millares 2 2 4" xfId="58"/>
    <cellStyle name="Millares 2 2 4 2" xfId="103"/>
    <cellStyle name="Millares 2 2 4 2 2" xfId="240"/>
    <cellStyle name="Millares 2 2 4 3" xfId="195"/>
    <cellStyle name="Millares 2 2 5" xfId="76"/>
    <cellStyle name="Millares 2 2 5 2" xfId="213"/>
    <cellStyle name="Millares 2 2 6" xfId="31"/>
    <cellStyle name="Millares 2 2 6 2" xfId="168"/>
    <cellStyle name="Millares 2 2 7" xfId="121"/>
    <cellStyle name="Millares 2 2 7 2" xfId="258"/>
    <cellStyle name="Millares 2 2 8" xfId="267"/>
    <cellStyle name="Millares 2 2 9" xfId="140"/>
    <cellStyle name="Millares 2 3" xfId="5"/>
    <cellStyle name="Millares 2 3 10" xfId="131"/>
    <cellStyle name="Millares 2 3 11" xfId="19"/>
    <cellStyle name="Millares 2 3 2" xfId="50"/>
    <cellStyle name="Millares 2 3 2 2" xfId="68"/>
    <cellStyle name="Millares 2 3 2 2 2" xfId="113"/>
    <cellStyle name="Millares 2 3 2 2 2 2" xfId="250"/>
    <cellStyle name="Millares 2 3 2 2 3" xfId="205"/>
    <cellStyle name="Millares 2 3 2 3" xfId="95"/>
    <cellStyle name="Millares 2 3 2 3 2" xfId="232"/>
    <cellStyle name="Millares 2 3 2 4" xfId="187"/>
    <cellStyle name="Millares 2 3 2 5" xfId="159"/>
    <cellStyle name="Millares 2 3 3" xfId="41"/>
    <cellStyle name="Millares 2 3 3 2" xfId="86"/>
    <cellStyle name="Millares 2 3 3 2 2" xfId="223"/>
    <cellStyle name="Millares 2 3 3 3" xfId="178"/>
    <cellStyle name="Millares 2 3 3 4" xfId="150"/>
    <cellStyle name="Millares 2 3 4" xfId="59"/>
    <cellStyle name="Millares 2 3 4 2" xfId="104"/>
    <cellStyle name="Millares 2 3 4 2 2" xfId="241"/>
    <cellStyle name="Millares 2 3 4 3" xfId="196"/>
    <cellStyle name="Millares 2 3 5" xfId="77"/>
    <cellStyle name="Millares 2 3 5 2" xfId="214"/>
    <cellStyle name="Millares 2 3 6" xfId="32"/>
    <cellStyle name="Millares 2 3 6 2" xfId="169"/>
    <cellStyle name="Millares 2 3 7" xfId="122"/>
    <cellStyle name="Millares 2 3 7 2" xfId="259"/>
    <cellStyle name="Millares 2 3 8" xfId="268"/>
    <cellStyle name="Millares 2 3 9" xfId="141"/>
    <cellStyle name="Millares 2 4" xfId="27"/>
    <cellStyle name="Millares 2 4 2" xfId="66"/>
    <cellStyle name="Millares 2 4 2 2" xfId="111"/>
    <cellStyle name="Millares 2 4 2 2 2" xfId="248"/>
    <cellStyle name="Millares 2 4 2 3" xfId="203"/>
    <cellStyle name="Millares 2 4 3" xfId="93"/>
    <cellStyle name="Millares 2 4 3 2" xfId="230"/>
    <cellStyle name="Millares 2 4 4" xfId="48"/>
    <cellStyle name="Millares 2 4 4 2" xfId="185"/>
    <cellStyle name="Millares 2 4 5" xfId="157"/>
    <cellStyle name="Millares 2 5" xfId="39"/>
    <cellStyle name="Millares 2 5 2" xfId="84"/>
    <cellStyle name="Millares 2 5 2 2" xfId="221"/>
    <cellStyle name="Millares 2 5 3" xfId="176"/>
    <cellStyle name="Millares 2 5 4" xfId="148"/>
    <cellStyle name="Millares 2 6" xfId="57"/>
    <cellStyle name="Millares 2 6 2" xfId="102"/>
    <cellStyle name="Millares 2 6 2 2" xfId="239"/>
    <cellStyle name="Millares 2 6 3" xfId="194"/>
    <cellStyle name="Millares 2 7" xfId="75"/>
    <cellStyle name="Millares 2 7 2" xfId="212"/>
    <cellStyle name="Millares 2 8" xfId="30"/>
    <cellStyle name="Millares 2 8 2" xfId="167"/>
    <cellStyle name="Millares 2 9" xfId="120"/>
    <cellStyle name="Millares 2 9 2" xfId="257"/>
    <cellStyle name="Millares 3" xfId="6"/>
    <cellStyle name="Millares 3 10" xfId="132"/>
    <cellStyle name="Millares 3 11" xfId="20"/>
    <cellStyle name="Millares 3 2" xfId="51"/>
    <cellStyle name="Millares 3 2 2" xfId="69"/>
    <cellStyle name="Millares 3 2 2 2" xfId="114"/>
    <cellStyle name="Millares 3 2 2 2 2" xfId="251"/>
    <cellStyle name="Millares 3 2 2 3" xfId="206"/>
    <cellStyle name="Millares 3 2 3" xfId="96"/>
    <cellStyle name="Millares 3 2 3 2" xfId="233"/>
    <cellStyle name="Millares 3 2 4" xfId="188"/>
    <cellStyle name="Millares 3 2 5" xfId="160"/>
    <cellStyle name="Millares 3 3" xfId="42"/>
    <cellStyle name="Millares 3 3 2" xfId="87"/>
    <cellStyle name="Millares 3 3 2 2" xfId="224"/>
    <cellStyle name="Millares 3 3 3" xfId="179"/>
    <cellStyle name="Millares 3 3 4" xfId="151"/>
    <cellStyle name="Millares 3 4" xfId="60"/>
    <cellStyle name="Millares 3 4 2" xfId="105"/>
    <cellStyle name="Millares 3 4 2 2" xfId="242"/>
    <cellStyle name="Millares 3 4 3" xfId="197"/>
    <cellStyle name="Millares 3 5" xfId="78"/>
    <cellStyle name="Millares 3 5 2" xfId="215"/>
    <cellStyle name="Millares 3 6" xfId="33"/>
    <cellStyle name="Millares 3 6 2" xfId="170"/>
    <cellStyle name="Millares 3 7" xfId="123"/>
    <cellStyle name="Millares 3 7 2" xfId="260"/>
    <cellStyle name="Millares 3 8" xfId="269"/>
    <cellStyle name="Millares 3 9" xfId="142"/>
    <cellStyle name="Millares 4" xfId="138"/>
    <cellStyle name="Millares 5" xfId="275"/>
    <cellStyle name="Moneda 2" xfId="7"/>
    <cellStyle name="Moneda 2 10" xfId="133"/>
    <cellStyle name="Moneda 2 11" xfId="21"/>
    <cellStyle name="Moneda 2 2" xfId="52"/>
    <cellStyle name="Moneda 2 2 2" xfId="70"/>
    <cellStyle name="Moneda 2 2 2 2" xfId="115"/>
    <cellStyle name="Moneda 2 2 2 2 2" xfId="252"/>
    <cellStyle name="Moneda 2 2 2 3" xfId="207"/>
    <cellStyle name="Moneda 2 2 3" xfId="97"/>
    <cellStyle name="Moneda 2 2 3 2" xfId="234"/>
    <cellStyle name="Moneda 2 2 4" xfId="189"/>
    <cellStyle name="Moneda 2 2 5" xfId="161"/>
    <cellStyle name="Moneda 2 3" xfId="43"/>
    <cellStyle name="Moneda 2 3 2" xfId="88"/>
    <cellStyle name="Moneda 2 3 2 2" xfId="225"/>
    <cellStyle name="Moneda 2 3 3" xfId="180"/>
    <cellStyle name="Moneda 2 3 4" xfId="152"/>
    <cellStyle name="Moneda 2 4" xfId="61"/>
    <cellStyle name="Moneda 2 4 2" xfId="106"/>
    <cellStyle name="Moneda 2 4 2 2" xfId="243"/>
    <cellStyle name="Moneda 2 4 3" xfId="198"/>
    <cellStyle name="Moneda 2 5" xfId="79"/>
    <cellStyle name="Moneda 2 5 2" xfId="216"/>
    <cellStyle name="Moneda 2 6" xfId="34"/>
    <cellStyle name="Moneda 2 6 2" xfId="171"/>
    <cellStyle name="Moneda 2 7" xfId="124"/>
    <cellStyle name="Moneda 2 7 2" xfId="261"/>
    <cellStyle name="Moneda 2 8" xfId="270"/>
    <cellStyle name="Moneda 2 9" xfId="143"/>
    <cellStyle name="Normal" xfId="0" builtinId="0"/>
    <cellStyle name="Normal 2" xfId="8"/>
    <cellStyle name="Normal 2 10" xfId="144"/>
    <cellStyle name="Normal 2 11" xfId="134"/>
    <cellStyle name="Normal 2 12" xfId="22"/>
    <cellStyle name="Normal 2 2" xfId="9"/>
    <cellStyle name="Normal 2 3" xfId="53"/>
    <cellStyle name="Normal 2 3 2" xfId="71"/>
    <cellStyle name="Normal 2 3 2 2" xfId="116"/>
    <cellStyle name="Normal 2 3 2 2 2" xfId="253"/>
    <cellStyle name="Normal 2 3 2 3" xfId="208"/>
    <cellStyle name="Normal 2 3 3" xfId="98"/>
    <cellStyle name="Normal 2 3 3 2" xfId="235"/>
    <cellStyle name="Normal 2 3 4" xfId="190"/>
    <cellStyle name="Normal 2 3 5" xfId="162"/>
    <cellStyle name="Normal 2 4" xfId="44"/>
    <cellStyle name="Normal 2 4 2" xfId="89"/>
    <cellStyle name="Normal 2 4 2 2" xfId="226"/>
    <cellStyle name="Normal 2 4 3" xfId="181"/>
    <cellStyle name="Normal 2 4 4" xfId="153"/>
    <cellStyle name="Normal 2 5" xfId="62"/>
    <cellStyle name="Normal 2 5 2" xfId="107"/>
    <cellStyle name="Normal 2 5 2 2" xfId="244"/>
    <cellStyle name="Normal 2 5 3" xfId="199"/>
    <cellStyle name="Normal 2 6" xfId="80"/>
    <cellStyle name="Normal 2 6 2" xfId="217"/>
    <cellStyle name="Normal 2 7" xfId="35"/>
    <cellStyle name="Normal 2 7 2" xfId="172"/>
    <cellStyle name="Normal 2 8" xfId="125"/>
    <cellStyle name="Normal 2 8 2" xfId="262"/>
    <cellStyle name="Normal 2 9" xfId="271"/>
    <cellStyle name="Normal 3" xfId="10"/>
    <cellStyle name="Normal 3 10" xfId="135"/>
    <cellStyle name="Normal 3 11" xfId="23"/>
    <cellStyle name="Normal 3 2" xfId="54"/>
    <cellStyle name="Normal 3 2 2" xfId="72"/>
    <cellStyle name="Normal 3 2 2 2" xfId="117"/>
    <cellStyle name="Normal 3 2 2 2 2" xfId="254"/>
    <cellStyle name="Normal 3 2 2 3" xfId="209"/>
    <cellStyle name="Normal 3 2 3" xfId="99"/>
    <cellStyle name="Normal 3 2 3 2" xfId="236"/>
    <cellStyle name="Normal 3 2 4" xfId="191"/>
    <cellStyle name="Normal 3 2 5" xfId="163"/>
    <cellStyle name="Normal 3 3" xfId="45"/>
    <cellStyle name="Normal 3 3 2" xfId="90"/>
    <cellStyle name="Normal 3 3 2 2" xfId="227"/>
    <cellStyle name="Normal 3 3 3" xfId="182"/>
    <cellStyle name="Normal 3 3 4" xfId="154"/>
    <cellStyle name="Normal 3 4" xfId="63"/>
    <cellStyle name="Normal 3 4 2" xfId="108"/>
    <cellStyle name="Normal 3 4 2 2" xfId="245"/>
    <cellStyle name="Normal 3 4 3" xfId="200"/>
    <cellStyle name="Normal 3 5" xfId="81"/>
    <cellStyle name="Normal 3 5 2" xfId="218"/>
    <cellStyle name="Normal 3 6" xfId="36"/>
    <cellStyle name="Normal 3 6 2" xfId="173"/>
    <cellStyle name="Normal 3 7" xfId="126"/>
    <cellStyle name="Normal 3 7 2" xfId="263"/>
    <cellStyle name="Normal 3 8" xfId="272"/>
    <cellStyle name="Normal 3 9" xfId="145"/>
    <cellStyle name="Normal 4" xfId="11"/>
    <cellStyle name="Normal 4 2" xfId="12"/>
    <cellStyle name="Normal 5" xfId="13"/>
    <cellStyle name="Normal 5 2" xfId="14"/>
    <cellStyle name="Normal 6" xfId="15"/>
    <cellStyle name="Normal 6 10" xfId="146"/>
    <cellStyle name="Normal 6 11" xfId="136"/>
    <cellStyle name="Normal 6 12" xfId="24"/>
    <cellStyle name="Normal 6 2" xfId="16"/>
    <cellStyle name="Normal 6 2 10" xfId="137"/>
    <cellStyle name="Normal 6 2 11" xfId="25"/>
    <cellStyle name="Normal 6 2 2" xfId="56"/>
    <cellStyle name="Normal 6 2 2 2" xfId="74"/>
    <cellStyle name="Normal 6 2 2 2 2" xfId="119"/>
    <cellStyle name="Normal 6 2 2 2 2 2" xfId="256"/>
    <cellStyle name="Normal 6 2 2 2 3" xfId="211"/>
    <cellStyle name="Normal 6 2 2 3" xfId="101"/>
    <cellStyle name="Normal 6 2 2 3 2" xfId="238"/>
    <cellStyle name="Normal 6 2 2 4" xfId="193"/>
    <cellStyle name="Normal 6 2 2 5" xfId="165"/>
    <cellStyle name="Normal 6 2 3" xfId="47"/>
    <cellStyle name="Normal 6 2 3 2" xfId="92"/>
    <cellStyle name="Normal 6 2 3 2 2" xfId="229"/>
    <cellStyle name="Normal 6 2 3 3" xfId="184"/>
    <cellStyle name="Normal 6 2 3 4" xfId="156"/>
    <cellStyle name="Normal 6 2 4" xfId="65"/>
    <cellStyle name="Normal 6 2 4 2" xfId="110"/>
    <cellStyle name="Normal 6 2 4 2 2" xfId="247"/>
    <cellStyle name="Normal 6 2 4 3" xfId="202"/>
    <cellStyle name="Normal 6 2 5" xfId="83"/>
    <cellStyle name="Normal 6 2 5 2" xfId="220"/>
    <cellStyle name="Normal 6 2 6" xfId="38"/>
    <cellStyle name="Normal 6 2 6 2" xfId="175"/>
    <cellStyle name="Normal 6 2 7" xfId="128"/>
    <cellStyle name="Normal 6 2 7 2" xfId="265"/>
    <cellStyle name="Normal 6 2 8" xfId="274"/>
    <cellStyle name="Normal 6 2 9" xfId="147"/>
    <cellStyle name="Normal 6 3" xfId="55"/>
    <cellStyle name="Normal 6 3 2" xfId="73"/>
    <cellStyle name="Normal 6 3 2 2" xfId="118"/>
    <cellStyle name="Normal 6 3 2 2 2" xfId="255"/>
    <cellStyle name="Normal 6 3 2 3" xfId="210"/>
    <cellStyle name="Normal 6 3 3" xfId="100"/>
    <cellStyle name="Normal 6 3 3 2" xfId="237"/>
    <cellStyle name="Normal 6 3 4" xfId="192"/>
    <cellStyle name="Normal 6 3 5" xfId="164"/>
    <cellStyle name="Normal 6 4" xfId="46"/>
    <cellStyle name="Normal 6 4 2" xfId="91"/>
    <cellStyle name="Normal 6 4 2 2" xfId="228"/>
    <cellStyle name="Normal 6 4 3" xfId="183"/>
    <cellStyle name="Normal 6 4 4" xfId="155"/>
    <cellStyle name="Normal 6 5" xfId="64"/>
    <cellStyle name="Normal 6 5 2" xfId="109"/>
    <cellStyle name="Normal 6 5 2 2" xfId="246"/>
    <cellStyle name="Normal 6 5 3" xfId="201"/>
    <cellStyle name="Normal 6 6" xfId="82"/>
    <cellStyle name="Normal 6 6 2" xfId="219"/>
    <cellStyle name="Normal 6 7" xfId="37"/>
    <cellStyle name="Normal 6 7 2" xfId="174"/>
    <cellStyle name="Normal 6 8" xfId="127"/>
    <cellStyle name="Normal 6 8 2" xfId="264"/>
    <cellStyle name="Normal 6 9" xfId="273"/>
    <cellStyle name="Normal 7" xfId="26"/>
    <cellStyle name="Normal 7 2" xfId="29"/>
    <cellStyle name="Normal 8" xfId="28"/>
    <cellStyle name="Normal 8 2" xfId="1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M35" sqref="M35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2.1640625" style="2" customWidth="1"/>
    <col min="8" max="8" width="11.5" style="2" customWidth="1"/>
    <col min="9" max="9" width="11.33203125" style="2" customWidth="1"/>
    <col min="10" max="16384" width="12" style="2"/>
  </cols>
  <sheetData>
    <row r="1" spans="1:6" ht="56.25" customHeight="1" x14ac:dyDescent="0.2">
      <c r="A1" s="26" t="s">
        <v>25</v>
      </c>
      <c r="B1" s="27"/>
      <c r="C1" s="27"/>
      <c r="D1" s="27"/>
      <c r="E1" s="27"/>
      <c r="F1" s="28"/>
    </row>
    <row r="2" spans="1:6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2" t="s">
        <v>18</v>
      </c>
      <c r="B4" s="13">
        <f>+B5+B6+B7</f>
        <v>22671690.919999998</v>
      </c>
      <c r="C4" s="14"/>
      <c r="D4" s="14"/>
      <c r="E4" s="14"/>
      <c r="F4" s="13">
        <f>+B4</f>
        <v>22671690.919999998</v>
      </c>
    </row>
    <row r="5" spans="1:6" x14ac:dyDescent="0.2">
      <c r="A5" s="15" t="s">
        <v>0</v>
      </c>
      <c r="B5" s="16">
        <v>22098794.239999998</v>
      </c>
      <c r="C5" s="14"/>
      <c r="D5" s="14"/>
      <c r="E5" s="14"/>
      <c r="F5" s="16">
        <f>+B5</f>
        <v>22098794.239999998</v>
      </c>
    </row>
    <row r="6" spans="1:6" x14ac:dyDescent="0.2">
      <c r="A6" s="15" t="s">
        <v>4</v>
      </c>
      <c r="B6" s="16">
        <v>572896.68000000005</v>
      </c>
      <c r="C6" s="14"/>
      <c r="D6" s="14"/>
      <c r="E6" s="14"/>
      <c r="F6" s="16">
        <f>+B6</f>
        <v>572896.68000000005</v>
      </c>
    </row>
    <row r="7" spans="1:6" x14ac:dyDescent="0.2">
      <c r="A7" s="15" t="s">
        <v>6</v>
      </c>
      <c r="B7" s="16">
        <v>0</v>
      </c>
      <c r="C7" s="14"/>
      <c r="D7" s="14"/>
      <c r="E7" s="14"/>
      <c r="F7" s="16">
        <f>+B7</f>
        <v>0</v>
      </c>
    </row>
    <row r="8" spans="1:6" ht="9" customHeight="1" x14ac:dyDescent="0.2">
      <c r="A8" s="15"/>
      <c r="B8" s="16"/>
      <c r="C8" s="16"/>
      <c r="D8" s="16"/>
      <c r="E8" s="16"/>
      <c r="F8" s="16"/>
    </row>
    <row r="9" spans="1:6" x14ac:dyDescent="0.2">
      <c r="A9" s="12" t="s">
        <v>19</v>
      </c>
      <c r="B9" s="14"/>
      <c r="C9" s="13">
        <f>+C11+C12+C13+C14</f>
        <v>263967052.20000002</v>
      </c>
      <c r="D9" s="13">
        <f>+D10</f>
        <v>79936156</v>
      </c>
      <c r="E9" s="14"/>
      <c r="F9" s="13">
        <f>+C9+D9</f>
        <v>343903208.20000005</v>
      </c>
    </row>
    <row r="10" spans="1:6" x14ac:dyDescent="0.2">
      <c r="A10" s="15" t="s">
        <v>7</v>
      </c>
      <c r="B10" s="14"/>
      <c r="C10" s="14"/>
      <c r="D10" s="16">
        <v>79936156</v>
      </c>
      <c r="E10" s="14"/>
      <c r="F10" s="16">
        <f>+D10</f>
        <v>79936156</v>
      </c>
    </row>
    <row r="11" spans="1:6" x14ac:dyDescent="0.2">
      <c r="A11" s="15" t="s">
        <v>8</v>
      </c>
      <c r="B11" s="14"/>
      <c r="C11" s="16">
        <v>263899940.90000001</v>
      </c>
      <c r="D11" s="14"/>
      <c r="E11" s="14"/>
      <c r="F11" s="16">
        <f>+C11</f>
        <v>263899940.90000001</v>
      </c>
    </row>
    <row r="12" spans="1:6" x14ac:dyDescent="0.2">
      <c r="A12" s="15" t="s">
        <v>9</v>
      </c>
      <c r="B12" s="14"/>
      <c r="C12" s="16">
        <v>0</v>
      </c>
      <c r="D12" s="14"/>
      <c r="E12" s="14"/>
      <c r="F12" s="16">
        <f t="shared" ref="F12:F14" si="0">+C12</f>
        <v>0</v>
      </c>
    </row>
    <row r="13" spans="1:6" x14ac:dyDescent="0.2">
      <c r="A13" s="15" t="s">
        <v>1</v>
      </c>
      <c r="B13" s="14"/>
      <c r="C13" s="16">
        <v>0</v>
      </c>
      <c r="D13" s="14"/>
      <c r="E13" s="14"/>
      <c r="F13" s="16">
        <f t="shared" si="0"/>
        <v>0</v>
      </c>
    </row>
    <row r="14" spans="1:6" x14ac:dyDescent="0.2">
      <c r="A14" s="15" t="s">
        <v>2</v>
      </c>
      <c r="B14" s="14"/>
      <c r="C14" s="16">
        <v>67111.3</v>
      </c>
      <c r="D14" s="14"/>
      <c r="E14" s="14"/>
      <c r="F14" s="16">
        <f t="shared" si="0"/>
        <v>67111.3</v>
      </c>
    </row>
    <row r="15" spans="1:6" ht="9" customHeight="1" x14ac:dyDescent="0.2">
      <c r="A15" s="15"/>
      <c r="B15" s="16"/>
      <c r="C15" s="16"/>
      <c r="D15" s="16"/>
      <c r="E15" s="16"/>
      <c r="F15" s="16"/>
    </row>
    <row r="16" spans="1:6" ht="22.5" x14ac:dyDescent="0.2">
      <c r="A16" s="12" t="s">
        <v>20</v>
      </c>
      <c r="B16" s="14"/>
      <c r="C16" s="14"/>
      <c r="D16" s="14"/>
      <c r="E16" s="13">
        <f>+E17+E18</f>
        <v>0</v>
      </c>
      <c r="F16" s="13">
        <f>+E16</f>
        <v>0</v>
      </c>
    </row>
    <row r="17" spans="1:6" x14ac:dyDescent="0.2">
      <c r="A17" s="15" t="s">
        <v>10</v>
      </c>
      <c r="B17" s="14"/>
      <c r="C17" s="14"/>
      <c r="D17" s="14"/>
      <c r="E17" s="16">
        <v>0</v>
      </c>
      <c r="F17" s="16">
        <f>+E17</f>
        <v>0</v>
      </c>
    </row>
    <row r="18" spans="1:6" x14ac:dyDescent="0.2">
      <c r="A18" s="15" t="s">
        <v>11</v>
      </c>
      <c r="B18" s="14"/>
      <c r="C18" s="14"/>
      <c r="D18" s="14"/>
      <c r="E18" s="16">
        <v>0</v>
      </c>
      <c r="F18" s="16">
        <f>+E18</f>
        <v>0</v>
      </c>
    </row>
    <row r="19" spans="1:6" ht="9" customHeight="1" x14ac:dyDescent="0.2">
      <c r="A19" s="15"/>
      <c r="B19" s="16"/>
      <c r="C19" s="16"/>
      <c r="D19" s="16"/>
      <c r="E19" s="16"/>
      <c r="F19" s="16"/>
    </row>
    <row r="20" spans="1:6" x14ac:dyDescent="0.2">
      <c r="A20" s="12" t="s">
        <v>16</v>
      </c>
      <c r="B20" s="13">
        <f>+B4</f>
        <v>22671690.919999998</v>
      </c>
      <c r="C20" s="13">
        <f>+C9</f>
        <v>263967052.20000002</v>
      </c>
      <c r="D20" s="13">
        <f>+D9</f>
        <v>79936156</v>
      </c>
      <c r="E20" s="13">
        <f>+E16</f>
        <v>0</v>
      </c>
      <c r="F20" s="13">
        <f>+B20+C20+D20+E20</f>
        <v>366574899.12</v>
      </c>
    </row>
    <row r="21" spans="1:6" ht="9" customHeight="1" x14ac:dyDescent="0.2">
      <c r="A21" s="12"/>
      <c r="B21" s="13"/>
      <c r="C21" s="13"/>
      <c r="D21" s="13"/>
      <c r="E21" s="13"/>
      <c r="F21" s="13"/>
    </row>
    <row r="22" spans="1:6" ht="22.5" x14ac:dyDescent="0.2">
      <c r="A22" s="12" t="s">
        <v>21</v>
      </c>
      <c r="B22" s="13">
        <f>+B23+B24+B25</f>
        <v>0</v>
      </c>
      <c r="C22" s="14"/>
      <c r="D22" s="14"/>
      <c r="E22" s="17"/>
      <c r="F22" s="13">
        <f>+B22</f>
        <v>0</v>
      </c>
    </row>
    <row r="23" spans="1:6" x14ac:dyDescent="0.2">
      <c r="A23" s="15" t="s">
        <v>0</v>
      </c>
      <c r="B23" s="16">
        <v>0</v>
      </c>
      <c r="C23" s="14"/>
      <c r="D23" s="14"/>
      <c r="E23" s="14"/>
      <c r="F23" s="16">
        <f>+B23</f>
        <v>0</v>
      </c>
    </row>
    <row r="24" spans="1:6" x14ac:dyDescent="0.2">
      <c r="A24" s="15" t="s">
        <v>4</v>
      </c>
      <c r="B24" s="16">
        <v>0</v>
      </c>
      <c r="C24" s="14"/>
      <c r="D24" s="14"/>
      <c r="E24" s="14"/>
      <c r="F24" s="16">
        <f t="shared" ref="F24:F25" si="1">+B24</f>
        <v>0</v>
      </c>
    </row>
    <row r="25" spans="1:6" x14ac:dyDescent="0.2">
      <c r="A25" s="15" t="s">
        <v>6</v>
      </c>
      <c r="B25" s="16">
        <v>0</v>
      </c>
      <c r="C25" s="14"/>
      <c r="D25" s="14"/>
      <c r="E25" s="14"/>
      <c r="F25" s="16">
        <f t="shared" si="1"/>
        <v>0</v>
      </c>
    </row>
    <row r="26" spans="1:6" ht="9" customHeight="1" x14ac:dyDescent="0.2">
      <c r="A26" s="15"/>
      <c r="B26" s="16"/>
      <c r="C26" s="16"/>
      <c r="D26" s="16"/>
      <c r="E26" s="16"/>
      <c r="F26" s="16"/>
    </row>
    <row r="27" spans="1:6" ht="22.5" x14ac:dyDescent="0.2">
      <c r="A27" s="12" t="s">
        <v>22</v>
      </c>
      <c r="B27" s="14"/>
      <c r="C27" s="13">
        <f>+C29</f>
        <v>51931283.57</v>
      </c>
      <c r="D27" s="13">
        <f>+D28+D29+D30+D31+D32</f>
        <v>-17081697.060000002</v>
      </c>
      <c r="E27" s="17"/>
      <c r="F27" s="13">
        <f>+C27+D27</f>
        <v>34849586.509999998</v>
      </c>
    </row>
    <row r="28" spans="1:6" x14ac:dyDescent="0.2">
      <c r="A28" s="15" t="s">
        <v>7</v>
      </c>
      <c r="B28" s="14"/>
      <c r="C28" s="14"/>
      <c r="D28" s="16">
        <v>62854458.939999998</v>
      </c>
      <c r="E28" s="14"/>
      <c r="F28" s="16">
        <f>+D28</f>
        <v>62854458.939999998</v>
      </c>
    </row>
    <row r="29" spans="1:6" x14ac:dyDescent="0.2">
      <c r="A29" s="15" t="s">
        <v>8</v>
      </c>
      <c r="B29" s="14"/>
      <c r="C29" s="16">
        <v>51931283.57</v>
      </c>
      <c r="D29" s="16">
        <v>-79936156</v>
      </c>
      <c r="E29" s="14"/>
      <c r="F29" s="16">
        <f>+C29+D29</f>
        <v>-28004872.43</v>
      </c>
    </row>
    <row r="30" spans="1:6" x14ac:dyDescent="0.2">
      <c r="A30" s="15" t="s">
        <v>9</v>
      </c>
      <c r="B30" s="14"/>
      <c r="C30" s="18"/>
      <c r="D30" s="19">
        <v>0</v>
      </c>
      <c r="E30" s="18"/>
      <c r="F30" s="16">
        <f>+D30</f>
        <v>0</v>
      </c>
    </row>
    <row r="31" spans="1:6" x14ac:dyDescent="0.2">
      <c r="A31" s="15" t="s">
        <v>1</v>
      </c>
      <c r="B31" s="14"/>
      <c r="C31" s="18"/>
      <c r="D31" s="19">
        <v>0</v>
      </c>
      <c r="E31" s="18"/>
      <c r="F31" s="16">
        <f>+D31</f>
        <v>0</v>
      </c>
    </row>
    <row r="32" spans="1:6" x14ac:dyDescent="0.2">
      <c r="A32" s="15" t="s">
        <v>2</v>
      </c>
      <c r="B32" s="14"/>
      <c r="C32" s="18"/>
      <c r="D32" s="19">
        <v>0</v>
      </c>
      <c r="E32" s="18"/>
      <c r="F32" s="16">
        <f>+D32</f>
        <v>0</v>
      </c>
    </row>
    <row r="33" spans="1:6" ht="9" customHeight="1" x14ac:dyDescent="0.2">
      <c r="A33" s="15"/>
      <c r="B33" s="16"/>
      <c r="C33" s="19"/>
      <c r="D33" s="19"/>
      <c r="E33" s="19"/>
      <c r="F33" s="16"/>
    </row>
    <row r="34" spans="1:6" ht="22.5" x14ac:dyDescent="0.2">
      <c r="A34" s="20" t="s">
        <v>23</v>
      </c>
      <c r="B34" s="14"/>
      <c r="C34" s="14"/>
      <c r="D34" s="14"/>
      <c r="E34" s="13">
        <f>+E35+E36</f>
        <v>0</v>
      </c>
      <c r="F34" s="13">
        <f>+E34</f>
        <v>0</v>
      </c>
    </row>
    <row r="35" spans="1:6" x14ac:dyDescent="0.2">
      <c r="A35" s="15" t="s">
        <v>10</v>
      </c>
      <c r="B35" s="14"/>
      <c r="C35" s="14"/>
      <c r="D35" s="14"/>
      <c r="E35" s="16">
        <v>0</v>
      </c>
      <c r="F35" s="16">
        <f>+E35</f>
        <v>0</v>
      </c>
    </row>
    <row r="36" spans="1:6" x14ac:dyDescent="0.2">
      <c r="A36" s="15" t="s">
        <v>11</v>
      </c>
      <c r="B36" s="14"/>
      <c r="C36" s="14"/>
      <c r="D36" s="14"/>
      <c r="E36" s="16">
        <v>0</v>
      </c>
      <c r="F36" s="16">
        <f>+E36</f>
        <v>0</v>
      </c>
    </row>
    <row r="37" spans="1:6" ht="9" customHeight="1" x14ac:dyDescent="0.2">
      <c r="A37" s="15"/>
      <c r="B37" s="16"/>
      <c r="C37" s="19"/>
      <c r="D37" s="19"/>
      <c r="E37" s="16"/>
      <c r="F37" s="16"/>
    </row>
    <row r="38" spans="1:6" ht="20.100000000000001" customHeight="1" x14ac:dyDescent="0.2">
      <c r="A38" s="21" t="s">
        <v>24</v>
      </c>
      <c r="B38" s="22">
        <f>+B20+B22</f>
        <v>22671690.919999998</v>
      </c>
      <c r="C38" s="22">
        <f>+C20+C27</f>
        <v>315898335.77000004</v>
      </c>
      <c r="D38" s="22">
        <f>+D20+D27</f>
        <v>62854458.939999998</v>
      </c>
      <c r="E38" s="22">
        <f>+E20+E34</f>
        <v>0</v>
      </c>
      <c r="F38" s="22">
        <f>+B38+C38+D38+E38</f>
        <v>401424485.63000005</v>
      </c>
    </row>
    <row r="39" spans="1:6" s="23" customFormat="1" x14ac:dyDescent="0.2">
      <c r="A39" s="24"/>
      <c r="B39" s="25"/>
      <c r="C39" s="25"/>
      <c r="D39" s="25"/>
      <c r="E39" s="25"/>
      <c r="F39" s="25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2018-01-10T17:39:57Z</cp:lastPrinted>
  <dcterms:created xsi:type="dcterms:W3CDTF">2012-12-11T20:30:33Z</dcterms:created>
  <dcterms:modified xsi:type="dcterms:W3CDTF">2019-04-29T21:05:31Z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