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3.Julio- Agosto 2019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G4" i="1" l="1"/>
  <c r="G7" i="1" l="1"/>
  <c r="G6" i="1"/>
  <c r="E15" i="1" l="1"/>
  <c r="E6" i="1"/>
  <c r="D15" i="1"/>
  <c r="D6" i="1"/>
  <c r="C15" i="1"/>
  <c r="C6" i="1"/>
  <c r="D4" i="1" l="1"/>
  <c r="C4" i="1"/>
  <c r="E4" i="1"/>
  <c r="G18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F4" i="1" l="1"/>
</calcChain>
</file>

<file path=xl/sharedStrings.xml><?xml version="1.0" encoding="utf-8"?>
<sst xmlns="http://schemas.openxmlformats.org/spreadsheetml/2006/main" count="26" uniqueCount="26">
  <si>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</si>
  <si>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</si>
  <si>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</si>
  <si>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</si>
  <si>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</si>
  <si>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</si>
  <si>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</si>
  <si>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</si>
  <si>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</si>
  <si>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</si>
  <si>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</si>
  <si>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</si>
  <si>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</si>
  <si>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</si>
  <si>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</si>
  <si>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</si>
  <si>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</si>
  <si>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</si>
  <si>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</si>
  <si>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</si>
  <si>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</si>
  <si>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</si>
  <si>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</si>
  <si>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</si>
  <si>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</si>
  <si>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Municipio de Valle de Santiago, Gto.
Estado Analítico del Activo
Del 01 de Enero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</si>
</sst>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1" t="s">
        <v>25</v>
      </c>
      <c r="B1" s="22"/>
      <c r="C1" s="22"/>
      <c r="D1" s="22"/>
      <c r="E1" s="22"/>
      <c r="F1" s="22"/>
      <c r="G1" s="23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441300495.80000001</v>
      </c>
      <c r="D4" s="13">
        <f>SUM(D6+D15)</f>
        <v>1396413303.1999998</v>
      </c>
      <c r="E4" s="13">
        <f>SUM(E6+E15)</f>
        <v>1356034451.4300001</v>
      </c>
      <c r="F4" s="13">
        <f>SUM(F6+F15)</f>
        <v>481679347.57000011</v>
      </c>
      <c r="G4" s="13">
        <f>SUM(G6+G15)</f>
        <v>40378851.7700001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170070782.38999999</v>
      </c>
      <c r="D6" s="13">
        <f>SUM(D7:D13)</f>
        <v>1311545441.7199998</v>
      </c>
      <c r="E6" s="13">
        <f>SUM(E7:E13)</f>
        <v>1276420694.24</v>
      </c>
      <c r="F6" s="13">
        <f>SUM(F7:F13)</f>
        <v>205195529.87000006</v>
      </c>
      <c r="G6" s="18">
        <f>SUM(G7:G13)</f>
        <v>35124747.480000079</v>
      </c>
    </row>
    <row r="7" spans="1:7" x14ac:dyDescent="0.2">
      <c r="A7" s="3">
        <v>1110</v>
      </c>
      <c r="B7" s="7" t="s">
        <v>9</v>
      </c>
      <c r="C7" s="18">
        <v>129034924.31</v>
      </c>
      <c r="D7" s="18">
        <v>911535425.41999996</v>
      </c>
      <c r="E7" s="18">
        <v>850018431.63999999</v>
      </c>
      <c r="F7" s="18">
        <f>C7+D7-E7</f>
        <v>190551918.09000003</v>
      </c>
      <c r="G7" s="18">
        <f>F7-C7</f>
        <v>61516993.780000031</v>
      </c>
    </row>
    <row r="8" spans="1:7" x14ac:dyDescent="0.2">
      <c r="A8" s="3">
        <v>1120</v>
      </c>
      <c r="B8" s="7" t="s">
        <v>10</v>
      </c>
      <c r="C8" s="18">
        <v>9074391.6600000001</v>
      </c>
      <c r="D8" s="18">
        <v>386355979.93000001</v>
      </c>
      <c r="E8" s="18">
        <v>388250692.44999999</v>
      </c>
      <c r="F8" s="18">
        <f t="shared" ref="F8:F13" si="0">C8+D8-E8</f>
        <v>7179679.1400000453</v>
      </c>
      <c r="G8" s="18">
        <f t="shared" ref="G8:G13" si="1">F8-C8</f>
        <v>-1894712.5199999548</v>
      </c>
    </row>
    <row r="9" spans="1:7" x14ac:dyDescent="0.2">
      <c r="A9" s="3">
        <v>1130</v>
      </c>
      <c r="B9" s="7" t="s">
        <v>11</v>
      </c>
      <c r="C9" s="18">
        <v>31961466.420000002</v>
      </c>
      <c r="D9" s="18">
        <v>13654036.369999999</v>
      </c>
      <c r="E9" s="18">
        <v>38151570.149999999</v>
      </c>
      <c r="F9" s="18">
        <f t="shared" si="0"/>
        <v>7463932.6400000006</v>
      </c>
      <c r="G9" s="18">
        <f t="shared" si="1"/>
        <v>-24497533.780000001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0"/>
        <v>0</v>
      </c>
      <c r="G10" s="18">
        <f t="shared" si="1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0"/>
        <v>0</v>
      </c>
      <c r="G11" s="18">
        <f t="shared" si="1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0"/>
        <v>0</v>
      </c>
      <c r="G12" s="18">
        <f t="shared" si="1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0"/>
        <v>0</v>
      </c>
      <c r="G13" s="18">
        <f t="shared" si="1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271229713.41000003</v>
      </c>
      <c r="D15" s="13">
        <f>SUM(D16:D24)</f>
        <v>84867861.480000004</v>
      </c>
      <c r="E15" s="13">
        <f>SUM(E16:E24)</f>
        <v>79613757.190000013</v>
      </c>
      <c r="F15" s="13">
        <f>SUM(F16:F24)</f>
        <v>276483817.70000005</v>
      </c>
      <c r="G15" s="13">
        <f>SUM(G16:G24)</f>
        <v>5254104.2900000215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224535853.16999999</v>
      </c>
      <c r="D18" s="19">
        <v>79718694.689999998</v>
      </c>
      <c r="E18" s="19">
        <v>79579342.650000006</v>
      </c>
      <c r="F18" s="19">
        <f t="shared" si="3"/>
        <v>224675205.21000001</v>
      </c>
      <c r="G18" s="19">
        <f t="shared" si="2"/>
        <v>139352.04000002146</v>
      </c>
    </row>
    <row r="19" spans="1:7" x14ac:dyDescent="0.2">
      <c r="A19" s="3">
        <v>1240</v>
      </c>
      <c r="B19" s="7" t="s">
        <v>18</v>
      </c>
      <c r="C19" s="18">
        <v>79484506.230000004</v>
      </c>
      <c r="D19" s="18">
        <v>5140366.79</v>
      </c>
      <c r="E19" s="18">
        <v>34414.54</v>
      </c>
      <c r="F19" s="18">
        <f t="shared" si="3"/>
        <v>84590458.480000004</v>
      </c>
      <c r="G19" s="18">
        <f t="shared" si="2"/>
        <v>5105952.25</v>
      </c>
    </row>
    <row r="20" spans="1:7" x14ac:dyDescent="0.2">
      <c r="A20" s="3">
        <v>1250</v>
      </c>
      <c r="B20" s="7" t="s">
        <v>19</v>
      </c>
      <c r="C20" s="18">
        <v>111566.91</v>
      </c>
      <c r="D20" s="18">
        <v>8800</v>
      </c>
      <c r="E20" s="18">
        <v>0</v>
      </c>
      <c r="F20" s="18">
        <f t="shared" si="3"/>
        <v>120366.91</v>
      </c>
      <c r="G20" s="18">
        <f t="shared" si="2"/>
        <v>8800</v>
      </c>
    </row>
    <row r="21" spans="1:7" x14ac:dyDescent="0.2">
      <c r="A21" s="3">
        <v>1260</v>
      </c>
      <c r="B21" s="7" t="s">
        <v>20</v>
      </c>
      <c r="C21" s="18">
        <v>-34078972.57</v>
      </c>
      <c r="D21" s="18">
        <v>0</v>
      </c>
      <c r="E21" s="18">
        <v>0</v>
      </c>
      <c r="F21" s="18">
        <f t="shared" si="3"/>
        <v>-34078972.57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1176759.67</v>
      </c>
      <c r="D22" s="18">
        <v>0</v>
      </c>
      <c r="E22" s="18">
        <v>0</v>
      </c>
      <c r="F22" s="18">
        <f t="shared" si="3"/>
        <v>1176759.67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A26" s="20"/>
      <c r="B26" s="20"/>
      <c r="C26" s="20"/>
      <c r="D26" s="20"/>
      <c r="E26" s="20"/>
      <c r="F26" s="20"/>
      <c r="G26" s="20"/>
    </row>
    <row r="27" spans="1:7" s="20" customFormat="1" x14ac:dyDescent="0.2">
      <c r="B27" s="24"/>
      <c r="C27" s="24"/>
      <c r="D27" s="24"/>
      <c r="E27" s="24"/>
      <c r="F27" s="24"/>
      <c r="G27" s="24"/>
    </row>
  </sheetData>
  <sheetProtection formatCells="0" formatColumns="0" formatRows="0" autoFilter="0"/>
  <mergeCells count="2">
    <mergeCell ref="A1:G1"/>
    <mergeCell ref="B27:G27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LuceroGV</cp:lastModifiedBy>
  <cp:lastPrinted>2019-10-22T18:53:33Z</cp:lastPrinted>
  <dcterms:created xsi:type="dcterms:W3CDTF">2014-02-09T04:04:15Z</dcterms:created>
  <dcterms:modified xsi:type="dcterms:W3CDTF">2019-10-25T17:05:54Z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