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4. Octubre-diciembre 2019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<sst xmlns="http://schemas.openxmlformats.org/spreadsheetml/2006/main" count="60" uniqueCount="60">
  <si>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</si>
  <si>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</si>
  <si>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</si>
  <si>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</si>
  <si>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</si>
  <si>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</si>
  <si>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</si>
  <si>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</si>
  <si>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</si>
  <si>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</si>
  <si>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</si>
  <si>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</si>
  <si>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</si>
  <si>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</si>
  <si>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</si>
  <si>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</si>
  <si>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</si>
  <si>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</si>
  <si>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</si>
  <si>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</si>
  <si>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</si>
  <si>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</si>
  <si>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</si>
  <si>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</si>
  <si>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</si>
  <si>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</si>
  <si>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</si>
  <si>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</si>
  <si>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</si>
  <si>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</si>
  <si>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</si>
  <si>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</si>
  <si>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</si>
  <si>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</si>
  <si>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</si>
  <si>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</si>
  <si>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</si>
  <si>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</si>
  <si>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</si>
  <si>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</si>
  <si>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</si>
  <si>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</si>
  <si>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</si>
  <si>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</si>
  <si>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</si>
  <si>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</si>
  <si>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</si>
  <si>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</si>
  <si>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</si>
  <si>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</si>
  <si>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</si>
  <si>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</si>
  <si>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</si>
  <si>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</si>
  <si>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</si>
  <si>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</si>
  <si>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</si>
  <si>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</si>
  <si>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</si>
  <si>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Municipio de Valle de Santiago, Gto. 
Estado de Situación Financiera
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</si>
</sst>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7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 applyProtection="1">
      <alignment horizontal="left" vertical="top" wrapText="1"/>
      <protection locked="0"/>
    </xf>
    <xf numFmtId="4" fontId="4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164" fontId="4" fillId="0" borderId="0" xfId="2" applyNumberFormat="1" applyFont="1" applyFill="1" applyBorder="1" applyAlignment="1" applyProtection="1">
      <alignment vertical="top" wrapText="1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1" xfId="8" applyFont="1" applyFill="1" applyBorder="1" applyAlignment="1" applyProtection="1">
      <alignment horizontal="left" vertical="top" wrapText="1"/>
      <protection locked="0"/>
    </xf>
    <xf numFmtId="0" fontId="3" fillId="0" borderId="1" xfId="8" applyNumberFormat="1" applyFont="1" applyFill="1" applyBorder="1" applyAlignment="1" applyProtection="1">
      <alignment horizontal="center" vertical="top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/>
      <protection locked="0"/>
    </xf>
    <xf numFmtId="4" fontId="4" fillId="0" borderId="0" xfId="8" applyNumberFormat="1" applyFont="1" applyBorder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3" fillId="0" borderId="6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3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4" fillId="0" borderId="7" xfId="8" applyFont="1" applyFill="1" applyBorder="1" applyAlignment="1" applyProtection="1">
      <alignment horizontal="left" vertical="top" wrapText="1"/>
      <protection locked="0"/>
    </xf>
    <xf numFmtId="0" fontId="4" fillId="0" borderId="7" xfId="8" applyFont="1" applyFill="1" applyBorder="1" applyAlignment="1" applyProtection="1">
      <alignment vertical="top"/>
      <protection locked="0"/>
    </xf>
    <xf numFmtId="0" fontId="4" fillId="0" borderId="7" xfId="8" applyFont="1" applyBorder="1" applyAlignment="1" applyProtection="1">
      <alignment vertical="top" wrapText="1"/>
      <protection locked="0"/>
    </xf>
    <xf numFmtId="0" fontId="4" fillId="0" borderId="8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/>
      <protection locked="0"/>
    </xf>
    <xf numFmtId="4" fontId="4" fillId="0" borderId="5" xfId="8" applyNumberFormat="1" applyFont="1" applyBorder="1" applyAlignment="1" applyProtection="1">
      <alignment vertical="top"/>
      <protection locked="0"/>
    </xf>
    <xf numFmtId="0" fontId="8" fillId="0" borderId="7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0" xfId="8" applyFont="1" applyFill="1" applyBorder="1" applyAlignment="1" applyProtection="1">
      <alignment horizontal="left" vertical="top" wrapText="1"/>
      <protection locked="0"/>
    </xf>
    <xf numFmtId="0" fontId="10" fillId="0" borderId="1" xfId="8" applyFont="1" applyFill="1" applyBorder="1" applyAlignment="1" applyProtection="1">
      <alignment horizontal="center" vertical="center" wrapText="1"/>
      <protection locked="0"/>
    </xf>
    <xf numFmtId="0" fontId="10" fillId="0" borderId="2" xfId="8" applyFont="1" applyFill="1" applyBorder="1" applyAlignment="1" applyProtection="1">
      <alignment horizontal="center" vertical="center" wrapText="1"/>
      <protection locked="0"/>
    </xf>
    <xf numFmtId="4" fontId="4" fillId="0" borderId="3" xfId="2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tabSelected="1" zoomScaleNormal="100" zoomScaleSheetLayoutView="100" workbookViewId="0">
      <selection sqref="A1:G1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8" width="13.33203125" style="2" bestFit="1" customWidth="1"/>
    <col min="9" max="16384" width="12" style="2"/>
  </cols>
  <sheetData>
    <row r="1" spans="1:7" ht="39.950000000000003" customHeight="1" x14ac:dyDescent="0.2">
      <c r="A1" s="45" t="s">
        <v>59</v>
      </c>
      <c r="B1" s="46"/>
      <c r="C1" s="46"/>
      <c r="D1" s="46"/>
      <c r="E1" s="46"/>
      <c r="F1" s="46"/>
      <c r="G1" s="47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137415314.49000001</v>
      </c>
      <c r="C5" s="12">
        <v>129034924.31</v>
      </c>
      <c r="D5" s="17"/>
      <c r="E5" s="11" t="s">
        <v>41</v>
      </c>
      <c r="F5" s="12">
        <v>31659530.629999999</v>
      </c>
      <c r="G5" s="5">
        <v>60261310.960000001</v>
      </c>
    </row>
    <row r="6" spans="1:7" x14ac:dyDescent="0.2">
      <c r="A6" s="30" t="s">
        <v>28</v>
      </c>
      <c r="B6" s="12">
        <v>7150209.6299999999</v>
      </c>
      <c r="C6" s="12">
        <v>9074391.6600000001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25496538.300000001</v>
      </c>
      <c r="C7" s="12">
        <v>31961466.420000002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170062062.42000002</v>
      </c>
      <c r="C13" s="10">
        <f>SUM(C5:C11)</f>
        <v>170070782.38999999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31659530.629999999</v>
      </c>
      <c r="G14" s="5">
        <f>SUM(G5:G12)</f>
        <v>60261310.960000001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8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8" x14ac:dyDescent="0.2">
      <c r="A18" s="30" t="s">
        <v>35</v>
      </c>
      <c r="B18" s="12">
        <v>258534872.41999999</v>
      </c>
      <c r="C18" s="12">
        <v>224535853.16999999</v>
      </c>
      <c r="D18" s="17"/>
      <c r="E18" s="11" t="s">
        <v>15</v>
      </c>
      <c r="F18" s="12">
        <v>0</v>
      </c>
      <c r="G18" s="5">
        <v>0</v>
      </c>
    </row>
    <row r="19" spans="1:8" x14ac:dyDescent="0.2">
      <c r="A19" s="30" t="s">
        <v>36</v>
      </c>
      <c r="B19" s="12">
        <v>88336857.890000001</v>
      </c>
      <c r="C19" s="12">
        <v>79484506.230000004</v>
      </c>
      <c r="D19" s="17"/>
      <c r="E19" s="11" t="s">
        <v>16</v>
      </c>
      <c r="F19" s="12">
        <v>12857142.880000001</v>
      </c>
      <c r="G19" s="5">
        <v>14464285.720000001</v>
      </c>
      <c r="H19" s="43"/>
    </row>
    <row r="20" spans="1:8" x14ac:dyDescent="0.2">
      <c r="A20" s="30" t="s">
        <v>37</v>
      </c>
      <c r="B20" s="12">
        <v>131729.54</v>
      </c>
      <c r="C20" s="12">
        <v>111566.91</v>
      </c>
      <c r="D20" s="17"/>
      <c r="E20" s="11" t="s">
        <v>46</v>
      </c>
      <c r="F20" s="12">
        <v>0</v>
      </c>
      <c r="G20" s="5">
        <v>0</v>
      </c>
    </row>
    <row r="21" spans="1:8" x14ac:dyDescent="0.2">
      <c r="A21" s="30" t="s">
        <v>38</v>
      </c>
      <c r="B21" s="12">
        <v>-43105812.68</v>
      </c>
      <c r="C21" s="12">
        <v>-34078972.57</v>
      </c>
      <c r="D21" s="17"/>
      <c r="E21" s="13" t="s">
        <v>47</v>
      </c>
      <c r="F21" s="12">
        <v>0</v>
      </c>
      <c r="G21" s="5">
        <v>0</v>
      </c>
    </row>
    <row r="22" spans="1:8" x14ac:dyDescent="0.2">
      <c r="A22" s="30" t="s">
        <v>39</v>
      </c>
      <c r="B22" s="12">
        <v>1176759.67</v>
      </c>
      <c r="C22" s="12">
        <v>1176759.67</v>
      </c>
      <c r="D22" s="17"/>
      <c r="E22" s="11" t="s">
        <v>17</v>
      </c>
      <c r="F22" s="12">
        <v>0</v>
      </c>
      <c r="G22" s="5">
        <v>0</v>
      </c>
    </row>
    <row r="23" spans="1:8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8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12857142.880000001</v>
      </c>
      <c r="G24" s="5">
        <f>SUM(G17:G22)</f>
        <v>14464285.720000001</v>
      </c>
    </row>
    <row r="25" spans="1:8" s="3" customFormat="1" x14ac:dyDescent="0.2">
      <c r="A25" s="30"/>
      <c r="B25" s="12"/>
      <c r="C25" s="12"/>
      <c r="D25" s="8"/>
      <c r="E25" s="11"/>
      <c r="F25" s="10"/>
      <c r="G25" s="6"/>
    </row>
    <row r="26" spans="1:8" x14ac:dyDescent="0.2">
      <c r="A26" s="37" t="s">
        <v>8</v>
      </c>
      <c r="B26" s="10">
        <f>SUM(B16:B24)</f>
        <v>305074406.84000003</v>
      </c>
      <c r="C26" s="10">
        <f>SUM(C16:C24)</f>
        <v>271229713.41000003</v>
      </c>
      <c r="D26" s="17"/>
      <c r="E26" s="39" t="s">
        <v>57</v>
      </c>
      <c r="F26" s="10">
        <f>SUM(F24+F14)</f>
        <v>44516673.509999998</v>
      </c>
      <c r="G26" s="6">
        <f>SUM(G14+G24)</f>
        <v>74725596.680000007</v>
      </c>
    </row>
    <row r="27" spans="1:8" x14ac:dyDescent="0.2">
      <c r="A27" s="27"/>
      <c r="D27" s="14"/>
      <c r="E27" s="9"/>
      <c r="F27" s="10"/>
      <c r="G27" s="6"/>
    </row>
    <row r="28" spans="1:8" x14ac:dyDescent="0.2">
      <c r="A28" s="27" t="s">
        <v>9</v>
      </c>
      <c r="B28" s="10">
        <f>B13+B26</f>
        <v>475136469.26000005</v>
      </c>
      <c r="C28" s="10">
        <f>C13+C26</f>
        <v>441300495.80000001</v>
      </c>
      <c r="D28" s="14"/>
      <c r="E28" s="9" t="s">
        <v>49</v>
      </c>
      <c r="F28" s="10"/>
      <c r="G28" s="20"/>
    </row>
    <row r="29" spans="1:8" x14ac:dyDescent="0.2">
      <c r="A29" s="32"/>
      <c r="D29" s="8"/>
      <c r="E29" s="9"/>
      <c r="F29" s="10"/>
      <c r="G29" s="20"/>
    </row>
    <row r="30" spans="1:8" x14ac:dyDescent="0.2">
      <c r="A30" s="31"/>
      <c r="B30" s="15"/>
      <c r="C30" s="15"/>
      <c r="D30" s="17"/>
      <c r="E30" s="39" t="s">
        <v>48</v>
      </c>
      <c r="F30" s="10">
        <f>SUM(F31:F33)</f>
        <v>23151690.919999998</v>
      </c>
      <c r="G30" s="6">
        <f>SUM(G31:G33)</f>
        <v>22671690.919999998</v>
      </c>
    </row>
    <row r="31" spans="1:8" x14ac:dyDescent="0.2">
      <c r="A31" s="31"/>
      <c r="B31" s="15"/>
      <c r="C31" s="15"/>
      <c r="D31" s="17"/>
      <c r="E31" s="11" t="s">
        <v>2</v>
      </c>
      <c r="F31" s="12">
        <v>22098794.239999998</v>
      </c>
      <c r="G31" s="5">
        <v>22098794.239999998</v>
      </c>
    </row>
    <row r="32" spans="1:8" x14ac:dyDescent="0.2">
      <c r="A32" s="31"/>
      <c r="B32" s="15"/>
      <c r="C32" s="15"/>
      <c r="D32" s="17"/>
      <c r="E32" s="11" t="s">
        <v>18</v>
      </c>
      <c r="F32" s="12">
        <v>1052896.68</v>
      </c>
      <c r="G32" s="5">
        <v>572896.68000000005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407468104.82999998</v>
      </c>
      <c r="G35" s="6">
        <f>SUM(G36:G40)</f>
        <v>343903208.19999999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109094492.27</v>
      </c>
      <c r="G36" s="5">
        <v>79936156</v>
      </c>
    </row>
    <row r="37" spans="1:7" x14ac:dyDescent="0.2">
      <c r="A37" s="31"/>
      <c r="B37" s="15"/>
      <c r="C37" s="15"/>
      <c r="D37" s="17"/>
      <c r="E37" s="11" t="s">
        <v>19</v>
      </c>
      <c r="F37" s="12">
        <v>298306501.25999999</v>
      </c>
      <c r="G37" s="5">
        <v>263899940.90000001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67111.3</v>
      </c>
      <c r="G40" s="5">
        <v>67111.3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430619795.75</v>
      </c>
      <c r="G46" s="5">
        <f>SUM(G42+G35+G30)</f>
        <v>366574899.12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475136469.25999999</v>
      </c>
      <c r="G48" s="20">
        <f>G46+G26</f>
        <v>441300495.80000001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x14ac:dyDescent="0.2">
      <c r="A51" s="44" t="s">
        <v>58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LuceroGV</cp:lastModifiedBy>
  <cp:lastPrinted>2018-03-04T05:00:29Z</cp:lastPrinted>
  <dcterms:created xsi:type="dcterms:W3CDTF">2012-12-11T20:26:08Z</dcterms:created>
  <dcterms:modified xsi:type="dcterms:W3CDTF">2020-01-29T16:19:37Z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