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EAI!$A$1:$H$48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  <c r="H16" i="4"/>
  <c r="E31" i="4"/>
  <c r="E39" i="4" s="1"/>
  <c r="E16" i="4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<sst xmlns="http://schemas.openxmlformats.org/spreadsheetml/2006/main" count="102" uniqueCount="54">
  <si>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</si>
  <si>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</si>
  <si>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</si>
  <si>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</si>
  <si>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</si>
  <si>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</si>
  <si>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</si>
  <si>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</si>
  <si>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</si>
  <si>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</si>
  <si>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</si>
  <si>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</si>
  <si>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</si>
  <si>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</si>
  <si>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</si>
  <si>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</si>
  <si>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</si>
  <si>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</si>
  <si>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</si>
  <si>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</si>
  <si>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</si>
  <si>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</si>
  <si>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</si>
  <si>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</si>
  <si>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</si>
  <si>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</si>
  <si>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</si>
  <si>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</si>
  <si>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</si>
  <si>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</si>
  <si>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</si>
  <si>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</si>
  <si>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</si>
  <si>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</si>
  <si>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</si>
  <si>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</si>
  <si>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</si>
  <si>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</si>
  <si>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</si>
  <si>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</si>
  <si>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</si>
  <si>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</si>
  <si>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</si>
  <si>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</si>
  <si>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</si>
  <si>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</si>
  <si>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CASA DE LA CULTURA DEL MUNICIPIO DE VALLE DE SANTIAGO, GTO.
ESTADO ANALÍTICO DE INGRESOS
DEL 1 DE ENERO AL 31 DE DICIEMBRE DEL 2019</t>
  </si>
  <si>
    <t>Bajo protesta de decir verdad declaramos que los Estados Financieros y sus Notas son razonablemente correctos y responsabilidad del emisor</t>
  </si>
  <si>
    <t>_________________________________________</t>
  </si>
  <si>
    <t>DIRECTORA DE CASA DE LA CULTURA</t>
  </si>
  <si>
    <t>LIC. IRENE BORJA PIMENTEL</t>
  </si>
  <si>
    <t>__________________________________________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</si>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</sst>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7" fillId="0" borderId="0" xfId="18" applyFont="1" applyFill="1" applyBorder="1" applyAlignment="1" applyProtection="1">
      <alignment horizontal="center" vertical="top"/>
      <protection locked="0"/>
    </xf>
    <xf numFmtId="0" fontId="0" fillId="3" borderId="0" xfId="0" applyFont="1" applyFill="1" applyBorder="1" applyAlignment="1">
      <alignment horizontal="left" vertical="top" wrapText="1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5" t="s">
        <v>46</v>
      </c>
      <c r="B1" s="46"/>
      <c r="C1" s="46"/>
      <c r="D1" s="46"/>
      <c r="E1" s="46"/>
      <c r="F1" s="46"/>
      <c r="G1" s="46"/>
      <c r="H1" s="47"/>
    </row>
    <row r="2" spans="1:9" s="3" customFormat="1" x14ac:dyDescent="0.2">
      <c r="A2" s="48" t="s">
        <v>14</v>
      </c>
      <c r="B2" s="49"/>
      <c r="C2" s="46" t="s">
        <v>22</v>
      </c>
      <c r="D2" s="46"/>
      <c r="E2" s="46"/>
      <c r="F2" s="46"/>
      <c r="G2" s="46"/>
      <c r="H2" s="54" t="s">
        <v>19</v>
      </c>
    </row>
    <row r="3" spans="1:9" s="1" customFormat="1" ht="24.95" customHeight="1" x14ac:dyDescent="0.2">
      <c r="A3" s="50"/>
      <c r="B3" s="51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5"/>
    </row>
    <row r="4" spans="1:9" s="1" customFormat="1" x14ac:dyDescent="0.2">
      <c r="A4" s="52"/>
      <c r="B4" s="53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2"/>
      <c r="B5" s="40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2" t="s">
        <v>34</v>
      </c>
    </row>
    <row r="6" spans="1:9" x14ac:dyDescent="0.2">
      <c r="A6" s="33"/>
      <c r="B6" s="41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2" t="s">
        <v>44</v>
      </c>
    </row>
    <row r="7" spans="1:9" x14ac:dyDescent="0.2">
      <c r="A7" s="32"/>
      <c r="B7" s="40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2" t="s">
        <v>35</v>
      </c>
    </row>
    <row r="8" spans="1:9" x14ac:dyDescent="0.2">
      <c r="A8" s="32"/>
      <c r="B8" s="40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2" t="s">
        <v>36</v>
      </c>
    </row>
    <row r="9" spans="1:9" x14ac:dyDescent="0.2">
      <c r="A9" s="32"/>
      <c r="B9" s="40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2" t="s">
        <v>37</v>
      </c>
    </row>
    <row r="10" spans="1:9" x14ac:dyDescent="0.2">
      <c r="A10" s="33"/>
      <c r="B10" s="41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2" t="s">
        <v>38</v>
      </c>
    </row>
    <row r="11" spans="1:9" x14ac:dyDescent="0.2">
      <c r="A11" s="37"/>
      <c r="B11" s="40" t="s">
        <v>24</v>
      </c>
      <c r="C11" s="22">
        <v>325000</v>
      </c>
      <c r="D11" s="22">
        <v>0</v>
      </c>
      <c r="E11" s="22">
        <f t="shared" si="2"/>
        <v>325000</v>
      </c>
      <c r="F11" s="22">
        <v>359060</v>
      </c>
      <c r="G11" s="22">
        <v>359060</v>
      </c>
      <c r="H11" s="22">
        <f t="shared" si="3"/>
        <v>34060</v>
      </c>
      <c r="I11" s="42" t="s">
        <v>39</v>
      </c>
    </row>
    <row r="12" spans="1:9" ht="22.5" x14ac:dyDescent="0.2">
      <c r="A12" s="37"/>
      <c r="B12" s="40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2" t="s">
        <v>40</v>
      </c>
    </row>
    <row r="13" spans="1:9" ht="22.5" x14ac:dyDescent="0.2">
      <c r="A13" s="37"/>
      <c r="B13" s="40" t="s">
        <v>26</v>
      </c>
      <c r="C13" s="22">
        <v>2381844</v>
      </c>
      <c r="D13" s="22">
        <v>0</v>
      </c>
      <c r="E13" s="22">
        <f t="shared" si="2"/>
        <v>2381844</v>
      </c>
      <c r="F13" s="22">
        <v>2386890.13</v>
      </c>
      <c r="G13" s="22">
        <v>2386890.13</v>
      </c>
      <c r="H13" s="22">
        <f t="shared" si="3"/>
        <v>5046.1299999998882</v>
      </c>
      <c r="I13" s="42" t="s">
        <v>41</v>
      </c>
    </row>
    <row r="14" spans="1:9" x14ac:dyDescent="0.2">
      <c r="A14" s="32"/>
      <c r="B14" s="40" t="s">
        <v>6</v>
      </c>
      <c r="C14" s="22">
        <v>166568.35999999999</v>
      </c>
      <c r="D14" s="22">
        <v>0</v>
      </c>
      <c r="E14" s="22">
        <f t="shared" ref="E14" si="4">C14+D14</f>
        <v>166568.35999999999</v>
      </c>
      <c r="F14" s="22">
        <v>163466.68</v>
      </c>
      <c r="G14" s="22">
        <v>163466.68</v>
      </c>
      <c r="H14" s="22">
        <f t="shared" ref="H14" si="5">G14-C14</f>
        <v>-3101.679999999993</v>
      </c>
      <c r="I14" s="42" t="s">
        <v>42</v>
      </c>
    </row>
    <row r="15" spans="1:9" x14ac:dyDescent="0.2">
      <c r="A15" s="32"/>
      <c r="C15" s="13"/>
      <c r="D15" s="13"/>
      <c r="E15" s="13"/>
      <c r="F15" s="13"/>
      <c r="G15" s="13"/>
      <c r="H15" s="13"/>
      <c r="I15" s="42" t="s">
        <v>43</v>
      </c>
    </row>
    <row r="16" spans="1:9" x14ac:dyDescent="0.2">
      <c r="A16" s="9"/>
      <c r="B16" s="10" t="s">
        <v>13</v>
      </c>
      <c r="C16" s="23">
        <f>SUM(C5:C14)</f>
        <v>2873412.36</v>
      </c>
      <c r="D16" s="23">
        <f t="shared" ref="D16:H16" si="6">SUM(D5:D14)</f>
        <v>0</v>
      </c>
      <c r="E16" s="23">
        <f t="shared" si="6"/>
        <v>2873412.36</v>
      </c>
      <c r="F16" s="23">
        <f t="shared" si="6"/>
        <v>2909416.81</v>
      </c>
      <c r="G16" s="11">
        <f t="shared" si="6"/>
        <v>2909416.81</v>
      </c>
      <c r="H16" s="12">
        <f t="shared" si="6"/>
        <v>36004.449999999895</v>
      </c>
      <c r="I16" s="42" t="s">
        <v>43</v>
      </c>
    </row>
    <row r="17" spans="1:9" x14ac:dyDescent="0.2">
      <c r="A17" s="34"/>
      <c r="B17" s="28"/>
      <c r="C17" s="29"/>
      <c r="D17" s="29"/>
      <c r="E17" s="35"/>
      <c r="F17" s="30" t="s">
        <v>21</v>
      </c>
      <c r="G17" s="36"/>
      <c r="H17" s="27"/>
      <c r="I17" s="42" t="s">
        <v>43</v>
      </c>
    </row>
    <row r="18" spans="1:9" x14ac:dyDescent="0.2">
      <c r="A18" s="56" t="s">
        <v>23</v>
      </c>
      <c r="B18" s="57"/>
      <c r="C18" s="46" t="s">
        <v>22</v>
      </c>
      <c r="D18" s="46"/>
      <c r="E18" s="46"/>
      <c r="F18" s="46"/>
      <c r="G18" s="46"/>
      <c r="H18" s="54" t="s">
        <v>19</v>
      </c>
      <c r="I18" s="42" t="s">
        <v>43</v>
      </c>
    </row>
    <row r="19" spans="1:9" ht="22.5" x14ac:dyDescent="0.2">
      <c r="A19" s="58"/>
      <c r="B19" s="59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5"/>
      <c r="I19" s="42" t="s">
        <v>43</v>
      </c>
    </row>
    <row r="20" spans="1:9" x14ac:dyDescent="0.2">
      <c r="A20" s="60"/>
      <c r="B20" s="61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2" t="s">
        <v>43</v>
      </c>
    </row>
    <row r="21" spans="1:9" x14ac:dyDescent="0.2">
      <c r="A21" s="38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2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2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2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2" t="s">
        <v>35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2" t="s">
        <v>36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2" t="s">
        <v>37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2" t="s">
        <v>38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2" t="s">
        <v>40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2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2" t="s">
        <v>43</v>
      </c>
    </row>
    <row r="31" spans="1:9" ht="41.25" customHeight="1" x14ac:dyDescent="0.2">
      <c r="A31" s="43" t="s">
        <v>45</v>
      </c>
      <c r="B31" s="44"/>
      <c r="C31" s="26">
        <f t="shared" ref="C31:H31" si="14">SUM(C32:C35)</f>
        <v>2706844</v>
      </c>
      <c r="D31" s="26">
        <f t="shared" si="14"/>
        <v>0</v>
      </c>
      <c r="E31" s="26">
        <f t="shared" si="14"/>
        <v>2706844</v>
      </c>
      <c r="F31" s="26">
        <f t="shared" si="14"/>
        <v>2745950.13</v>
      </c>
      <c r="G31" s="26">
        <f t="shared" si="14"/>
        <v>2745950.13</v>
      </c>
      <c r="H31" s="26">
        <f t="shared" si="14"/>
        <v>39106.129999999888</v>
      </c>
      <c r="I31" s="42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2" t="s">
        <v>44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2" t="s">
        <v>37</v>
      </c>
    </row>
    <row r="34" spans="1:9" x14ac:dyDescent="0.2">
      <c r="A34" s="16"/>
      <c r="B34" s="17" t="s">
        <v>32</v>
      </c>
      <c r="C34" s="25">
        <v>325000</v>
      </c>
      <c r="D34" s="25">
        <v>0</v>
      </c>
      <c r="E34" s="25">
        <f>C34+D34</f>
        <v>325000</v>
      </c>
      <c r="F34" s="25">
        <v>359060</v>
      </c>
      <c r="G34" s="25">
        <v>359060</v>
      </c>
      <c r="H34" s="25">
        <f t="shared" si="15"/>
        <v>34060</v>
      </c>
      <c r="I34" s="42" t="s">
        <v>39</v>
      </c>
    </row>
    <row r="35" spans="1:9" ht="22.5" x14ac:dyDescent="0.2">
      <c r="A35" s="16"/>
      <c r="B35" s="17" t="s">
        <v>26</v>
      </c>
      <c r="C35" s="25">
        <v>2381844</v>
      </c>
      <c r="D35" s="25">
        <v>0</v>
      </c>
      <c r="E35" s="25">
        <f>C35+D35</f>
        <v>2381844</v>
      </c>
      <c r="F35" s="25">
        <v>2386890.13</v>
      </c>
      <c r="G35" s="25">
        <v>2386890.13</v>
      </c>
      <c r="H35" s="25">
        <f t="shared" ref="H35" si="16">G35-C35</f>
        <v>5046.1299999998882</v>
      </c>
      <c r="I35" s="42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2" t="s">
        <v>43</v>
      </c>
    </row>
    <row r="37" spans="1:9" x14ac:dyDescent="0.2">
      <c r="A37" s="39" t="s">
        <v>33</v>
      </c>
      <c r="B37" s="18"/>
      <c r="C37" s="26">
        <f t="shared" ref="C37:H37" si="17">SUM(C38)</f>
        <v>166568.35999999999</v>
      </c>
      <c r="D37" s="26">
        <f t="shared" si="17"/>
        <v>0</v>
      </c>
      <c r="E37" s="26">
        <f t="shared" si="17"/>
        <v>166568.35999999999</v>
      </c>
      <c r="F37" s="26">
        <f t="shared" si="17"/>
        <v>163466.68</v>
      </c>
      <c r="G37" s="26">
        <f t="shared" si="17"/>
        <v>163466.68</v>
      </c>
      <c r="H37" s="26">
        <f t="shared" si="17"/>
        <v>-3101.679999999993</v>
      </c>
      <c r="I37" s="42" t="s">
        <v>43</v>
      </c>
    </row>
    <row r="38" spans="1:9" x14ac:dyDescent="0.2">
      <c r="A38" s="14"/>
      <c r="B38" s="17" t="s">
        <v>6</v>
      </c>
      <c r="C38" s="25">
        <v>166568.35999999999</v>
      </c>
      <c r="D38" s="25">
        <v>0</v>
      </c>
      <c r="E38" s="25">
        <f>C38+D38</f>
        <v>166568.35999999999</v>
      </c>
      <c r="F38" s="25">
        <v>163466.68</v>
      </c>
      <c r="G38" s="25">
        <v>163466.68</v>
      </c>
      <c r="H38" s="25">
        <f>G38-C38</f>
        <v>-3101.679999999993</v>
      </c>
      <c r="I38" s="42" t="s">
        <v>42</v>
      </c>
    </row>
    <row r="39" spans="1:9" x14ac:dyDescent="0.2">
      <c r="A39" s="19"/>
      <c r="B39" s="20" t="s">
        <v>13</v>
      </c>
      <c r="C39" s="23">
        <f>SUM(C37+C31+C21)</f>
        <v>2873412.36</v>
      </c>
      <c r="D39" s="23">
        <f t="shared" ref="D39:H39" si="18">SUM(D37+D31+D21)</f>
        <v>0</v>
      </c>
      <c r="E39" s="23">
        <f t="shared" si="18"/>
        <v>2873412.36</v>
      </c>
      <c r="F39" s="23">
        <f t="shared" si="18"/>
        <v>2909416.81</v>
      </c>
      <c r="G39" s="23">
        <f t="shared" si="18"/>
        <v>2909416.81</v>
      </c>
      <c r="H39" s="12">
        <f t="shared" si="18"/>
        <v>36004.449999999895</v>
      </c>
      <c r="I39" s="42" t="s">
        <v>43</v>
      </c>
    </row>
    <row r="40" spans="1:9" x14ac:dyDescent="0.2">
      <c r="A40" s="62" t="s">
        <v>47</v>
      </c>
      <c r="B40" s="62"/>
      <c r="C40" s="62"/>
      <c r="D40" s="62"/>
      <c r="E40" s="62"/>
      <c r="F40" s="30" t="s">
        <v>21</v>
      </c>
      <c r="G40" s="31"/>
      <c r="H40" s="27"/>
      <c r="I40" s="42" t="s">
        <v>43</v>
      </c>
    </row>
    <row r="41" spans="1:9" x14ac:dyDescent="0.2">
      <c r="A41" s="63"/>
      <c r="B41" s="63"/>
      <c r="C41" s="63"/>
      <c r="D41" s="63"/>
      <c r="E41" s="63"/>
    </row>
    <row r="42" spans="1:9" x14ac:dyDescent="0.2">
      <c r="A42" s="65"/>
      <c r="B42" s="65"/>
      <c r="C42" s="65"/>
      <c r="D42" s="65"/>
      <c r="E42" s="65"/>
    </row>
    <row r="43" spans="1:9" x14ac:dyDescent="0.2">
      <c r="A43" s="65"/>
      <c r="B43" s="65"/>
      <c r="C43" s="65"/>
      <c r="D43" s="65"/>
      <c r="E43" s="65"/>
    </row>
    <row r="44" spans="1:9" x14ac:dyDescent="0.2">
      <c r="A44" s="65"/>
      <c r="B44" s="65"/>
      <c r="C44" s="65"/>
      <c r="D44" s="65"/>
      <c r="E44" s="65"/>
    </row>
    <row r="45" spans="1:9" x14ac:dyDescent="0.2">
      <c r="A45" s="65"/>
      <c r="B45" s="64" t="s">
        <v>48</v>
      </c>
      <c r="C45" s="64"/>
      <c r="D45" s="65"/>
      <c r="E45" s="65"/>
      <c r="F45" s="64" t="s">
        <v>51</v>
      </c>
      <c r="G45" s="64"/>
      <c r="H45" s="64"/>
    </row>
    <row r="46" spans="1:9" x14ac:dyDescent="0.2">
      <c r="A46" s="65"/>
      <c r="B46" s="64" t="s">
        <v>49</v>
      </c>
      <c r="C46" s="64"/>
      <c r="D46" s="65"/>
      <c r="E46" s="65"/>
      <c r="F46" s="64" t="s">
        <v>52</v>
      </c>
      <c r="G46" s="64"/>
      <c r="H46" s="64"/>
    </row>
    <row r="47" spans="1:9" x14ac:dyDescent="0.2">
      <c r="A47" s="65"/>
      <c r="B47" s="64" t="s">
        <v>50</v>
      </c>
      <c r="C47" s="64"/>
      <c r="D47" s="65"/>
      <c r="E47" s="65"/>
      <c r="F47" s="64" t="s">
        <v>53</v>
      </c>
      <c r="G47" s="64"/>
      <c r="H47" s="64"/>
    </row>
    <row r="48" spans="1:9" x14ac:dyDescent="0.2">
      <c r="A48" s="65"/>
      <c r="B48" s="65"/>
      <c r="C48" s="65"/>
      <c r="D48" s="65"/>
      <c r="E48" s="65"/>
    </row>
    <row r="49" spans="2:8" x14ac:dyDescent="0.2">
      <c r="B49" s="64"/>
      <c r="C49" s="64"/>
      <c r="F49" s="64"/>
      <c r="G49" s="64"/>
      <c r="H49" s="64"/>
    </row>
    <row r="50" spans="2:8" x14ac:dyDescent="0.2">
      <c r="B50" s="64"/>
      <c r="C50" s="64"/>
      <c r="F50" s="64"/>
      <c r="G50" s="64"/>
      <c r="H50" s="64"/>
    </row>
  </sheetData>
  <sheetProtection formatCells="0" formatColumns="0" formatRows="0" insertRows="0" autoFilter="0"/>
  <mergeCells count="19">
    <mergeCell ref="B45:C45"/>
    <mergeCell ref="B46:C46"/>
    <mergeCell ref="B47:C47"/>
    <mergeCell ref="F45:H45"/>
    <mergeCell ref="F46:H46"/>
    <mergeCell ref="F47:H47"/>
    <mergeCell ref="A31:B31"/>
    <mergeCell ref="A1:H1"/>
    <mergeCell ref="A2:B4"/>
    <mergeCell ref="C2:G2"/>
    <mergeCell ref="H2:H3"/>
    <mergeCell ref="A18:B20"/>
    <mergeCell ref="C18:G18"/>
    <mergeCell ref="H18:H19"/>
    <mergeCell ref="A40:E41"/>
    <mergeCell ref="B49:C49"/>
    <mergeCell ref="B50:C50"/>
    <mergeCell ref="F49:H49"/>
    <mergeCell ref="F50:H50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2020-01-23T19:59:46Z</cp:lastPrinted>
  <dcterms:created xsi:type="dcterms:W3CDTF">2012-12-11T20:48:19Z</dcterms:created>
  <dcterms:modified xsi:type="dcterms:W3CDTF">2020-01-23T20:00:12Z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