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</workbook>
</file>

<file path=xl/calcChain.xml><?xml version="1.0" encoding="utf-8"?>
<calcChain xmlns="http://schemas.openxmlformats.org/spreadsheetml/2006/main">
  <c r="H5" i="4" l="1"/>
  <c r="E22" i="4" l="1"/>
  <c r="H22" i="4" l="1"/>
  <c r="H31" i="4"/>
  <c r="E31" i="4"/>
  <c r="F31" i="4"/>
  <c r="G31" i="4"/>
  <c r="D31" i="4"/>
  <c r="G21" i="4"/>
  <c r="F21" i="4"/>
  <c r="D21" i="4"/>
  <c r="C31" i="4"/>
  <c r="C21" i="4"/>
  <c r="G39" i="4" l="1"/>
  <c r="H38" i="4"/>
  <c r="H37" i="4" s="1"/>
  <c r="E38" i="4"/>
  <c r="G37" i="4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E5" i="4"/>
  <c r="E21" i="4" l="1"/>
  <c r="E39" i="4" s="1"/>
  <c r="H21" i="4"/>
  <c r="H39" i="4" s="1"/>
  <c r="E16" i="4"/>
  <c r="H16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<sst xmlns="http://schemas.openxmlformats.org/spreadsheetml/2006/main" count="99" uniqueCount="51">
  <si>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</si>
  <si>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</si>
  <si>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</si>
  <si>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</si>
  <si>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</si>
  <si>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</si>
  <si>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</si>
  <si>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</si>
  <si>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</si>
  <si>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</si>
  <si>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</si>
  <si>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</si>
  <si>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</si>
  <si>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</si>
  <si>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</si>
  <si>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</si>
  <si>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</si>
  <si>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</si>
  <si>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</si>
  <si>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</si>
  <si>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</si>
  <si>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</si>
  <si>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</si>
  <si>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</si>
  <si>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</si>
  <si>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</si>
  <si>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</si>
  <si>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</si>
  <si>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</si>
  <si>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</si>
  <si>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</si>
  <si>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</si>
  <si>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</si>
  <si>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</si>
  <si>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</si>
  <si>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</si>
  <si>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</si>
  <si>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</si>
  <si>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</si>
  <si>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</si>
  <si>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</si>
  <si>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</si>
  <si>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</si>
  <si>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</si>
  <si>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</si>
  <si>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</si>
  <si>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</si>
  <si>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</si>
  <si>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</si>
  <si>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Valle de Santiago, Gto.
Estado Analítico de Ingresos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</si>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</sst>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0" fontId="9" fillId="2" borderId="8" xfId="23" applyFont="1" applyFill="1" applyBorder="1" applyAlignment="1" applyProtection="1">
      <alignment horizontal="center" vertical="center" wrapText="1"/>
      <protection locked="0"/>
    </xf>
    <xf numFmtId="0" fontId="9" fillId="2" borderId="9" xfId="23" applyFont="1" applyFill="1" applyBorder="1" applyAlignment="1" applyProtection="1">
      <alignment horizontal="center" vertical="center" wrapText="1"/>
      <protection locked="0"/>
    </xf>
    <xf numFmtId="0" fontId="9" fillId="2" borderId="10" xfId="23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7" t="s">
        <v>49</v>
      </c>
      <c r="B1" s="48"/>
      <c r="C1" s="48"/>
      <c r="D1" s="48"/>
      <c r="E1" s="48"/>
      <c r="F1" s="48"/>
      <c r="G1" s="48"/>
      <c r="H1" s="49"/>
    </row>
    <row r="2" spans="1:9" s="3" customFormat="1" x14ac:dyDescent="0.2">
      <c r="A2" s="53" t="s">
        <v>14</v>
      </c>
      <c r="B2" s="54"/>
      <c r="C2" s="59" t="s">
        <v>22</v>
      </c>
      <c r="D2" s="59"/>
      <c r="E2" s="59"/>
      <c r="F2" s="59"/>
      <c r="G2" s="59"/>
      <c r="H2" s="60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1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18497121.5</v>
      </c>
      <c r="D5" s="21">
        <v>528878.5</v>
      </c>
      <c r="E5" s="21">
        <f>C5+D5</f>
        <v>19026000</v>
      </c>
      <c r="F5" s="21">
        <v>18726958.239999998</v>
      </c>
      <c r="G5" s="21">
        <v>18726958.239999998</v>
      </c>
      <c r="H5" s="21">
        <f>G5-C5</f>
        <v>229836.73999999836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5935390.8399999999</v>
      </c>
      <c r="D7" s="22">
        <v>-3947412.82</v>
      </c>
      <c r="E7" s="22">
        <f t="shared" si="0"/>
        <v>1987978.02</v>
      </c>
      <c r="F7" s="22">
        <v>1569712.75</v>
      </c>
      <c r="G7" s="22">
        <v>1569712.75</v>
      </c>
      <c r="H7" s="22">
        <f t="shared" si="1"/>
        <v>-4365678.09</v>
      </c>
      <c r="I7" s="45" t="s">
        <v>38</v>
      </c>
    </row>
    <row r="8" spans="1:9" x14ac:dyDescent="0.2">
      <c r="A8" s="33"/>
      <c r="B8" s="43" t="s">
        <v>3</v>
      </c>
      <c r="C8" s="22">
        <v>26042400.510000002</v>
      </c>
      <c r="D8" s="22">
        <v>-307586.21999999997</v>
      </c>
      <c r="E8" s="22">
        <f t="shared" si="0"/>
        <v>25734814.290000003</v>
      </c>
      <c r="F8" s="22">
        <v>24094063.550000001</v>
      </c>
      <c r="G8" s="22">
        <v>24094063.550000001</v>
      </c>
      <c r="H8" s="22">
        <f t="shared" si="1"/>
        <v>-1948336.9600000009</v>
      </c>
      <c r="I8" s="45" t="s">
        <v>39</v>
      </c>
    </row>
    <row r="9" spans="1:9" x14ac:dyDescent="0.2">
      <c r="A9" s="33"/>
      <c r="B9" s="43" t="s">
        <v>4</v>
      </c>
      <c r="C9" s="22">
        <v>4186177.3</v>
      </c>
      <c r="D9" s="22">
        <v>193822.7</v>
      </c>
      <c r="E9" s="22">
        <f t="shared" si="0"/>
        <v>4380000</v>
      </c>
      <c r="F9" s="22">
        <v>4584706.93</v>
      </c>
      <c r="G9" s="22">
        <v>4584706.93</v>
      </c>
      <c r="H9" s="22">
        <f t="shared" si="1"/>
        <v>398529.62999999989</v>
      </c>
      <c r="I9" s="45" t="s">
        <v>40</v>
      </c>
    </row>
    <row r="10" spans="1:9" x14ac:dyDescent="0.2">
      <c r="A10" s="34"/>
      <c r="B10" s="44" t="s">
        <v>5</v>
      </c>
      <c r="C10" s="22">
        <v>2185220.64</v>
      </c>
      <c r="D10" s="22">
        <v>215499.31</v>
      </c>
      <c r="E10" s="22">
        <f t="shared" ref="E10:E13" si="2">C10+D10</f>
        <v>2400719.9500000002</v>
      </c>
      <c r="F10" s="22">
        <v>2322233.85</v>
      </c>
      <c r="G10" s="22">
        <v>2322233.85</v>
      </c>
      <c r="H10" s="22">
        <f t="shared" ref="H10:H13" si="3">G10-C10</f>
        <v>137013.20999999996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361381335.12</v>
      </c>
      <c r="D12" s="22">
        <v>28140.05</v>
      </c>
      <c r="E12" s="22">
        <f t="shared" si="2"/>
        <v>361409475.17000002</v>
      </c>
      <c r="F12" s="22">
        <v>363616075.87</v>
      </c>
      <c r="G12" s="22">
        <v>362827297.01999998</v>
      </c>
      <c r="H12" s="22">
        <f t="shared" si="3"/>
        <v>1445961.8999999762</v>
      </c>
      <c r="I12" s="45" t="s">
        <v>43</v>
      </c>
    </row>
    <row r="13" spans="1:9" ht="22.5" x14ac:dyDescent="0.2">
      <c r="A13" s="40"/>
      <c r="B13" s="43" t="s">
        <v>26</v>
      </c>
      <c r="C13" s="22">
        <v>245845.7</v>
      </c>
      <c r="D13" s="22">
        <v>-245845.7</v>
      </c>
      <c r="E13" s="22">
        <f t="shared" si="2"/>
        <v>0</v>
      </c>
      <c r="F13" s="22">
        <v>0</v>
      </c>
      <c r="G13" s="22">
        <v>0</v>
      </c>
      <c r="H13" s="22">
        <f t="shared" si="3"/>
        <v>-245845.7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102699273.5</v>
      </c>
      <c r="E14" s="22">
        <f t="shared" ref="E14" si="4">C14+D14</f>
        <v>102699273.5</v>
      </c>
      <c r="F14" s="22">
        <v>67625555.689999998</v>
      </c>
      <c r="G14" s="22">
        <v>67625555.689999998</v>
      </c>
      <c r="H14" s="22">
        <f t="shared" ref="H14" si="5">G14-C14</f>
        <v>67625555.689999998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418473491.61000001</v>
      </c>
      <c r="D16" s="23">
        <f t="shared" ref="D16:H16" si="6">SUM(D5:D14)</f>
        <v>99164769.319999993</v>
      </c>
      <c r="E16" s="23">
        <f t="shared" si="6"/>
        <v>517638260.93000001</v>
      </c>
      <c r="F16" s="23">
        <f t="shared" si="6"/>
        <v>482539306.88</v>
      </c>
      <c r="G16" s="11">
        <f t="shared" si="6"/>
        <v>481750528.02999997</v>
      </c>
      <c r="H16" s="12">
        <f t="shared" si="6"/>
        <v>63277036.419999972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2" t="s">
        <v>23</v>
      </c>
      <c r="B18" s="63"/>
      <c r="C18" s="59" t="s">
        <v>22</v>
      </c>
      <c r="D18" s="59"/>
      <c r="E18" s="59"/>
      <c r="F18" s="59"/>
      <c r="G18" s="59"/>
      <c r="H18" s="60" t="s">
        <v>19</v>
      </c>
      <c r="I18" s="45" t="s">
        <v>46</v>
      </c>
    </row>
    <row r="19" spans="1:9" ht="22.5" x14ac:dyDescent="0.2">
      <c r="A19" s="64"/>
      <c r="B19" s="6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1"/>
      <c r="I19" s="45" t="s">
        <v>46</v>
      </c>
    </row>
    <row r="20" spans="1:9" x14ac:dyDescent="0.2">
      <c r="A20" s="66"/>
      <c r="B20" s="6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418473491.61000001</v>
      </c>
      <c r="D21" s="24">
        <f t="shared" si="7"/>
        <v>-3534504.18</v>
      </c>
      <c r="E21" s="24">
        <f t="shared" si="7"/>
        <v>414938987.43000001</v>
      </c>
      <c r="F21" s="24">
        <f t="shared" si="7"/>
        <v>414913751.19</v>
      </c>
      <c r="G21" s="24">
        <f t="shared" si="7"/>
        <v>414124972.33999997</v>
      </c>
      <c r="H21" s="24">
        <f t="shared" si="7"/>
        <v>-4348519.2700000266</v>
      </c>
      <c r="I21" s="45" t="s">
        <v>46</v>
      </c>
    </row>
    <row r="22" spans="1:9" x14ac:dyDescent="0.2">
      <c r="A22" s="16"/>
      <c r="B22" s="17" t="s">
        <v>0</v>
      </c>
      <c r="C22" s="25">
        <v>18497121.5</v>
      </c>
      <c r="D22" s="25">
        <v>528878.5</v>
      </c>
      <c r="E22" s="25">
        <f t="shared" ref="E22:E25" si="8">C22+D22</f>
        <v>19026000</v>
      </c>
      <c r="F22" s="25">
        <v>18726958.239999998</v>
      </c>
      <c r="G22" s="25">
        <v>18726958.239999998</v>
      </c>
      <c r="H22" s="25">
        <f t="shared" ref="H22:H25" si="9">G22-C22</f>
        <v>229836.73999999836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5935390.8399999999</v>
      </c>
      <c r="D24" s="25">
        <v>-3947412.82</v>
      </c>
      <c r="E24" s="25">
        <f t="shared" si="8"/>
        <v>1987978.02</v>
      </c>
      <c r="F24" s="25">
        <v>1569712.75</v>
      </c>
      <c r="G24" s="25">
        <v>1569712.75</v>
      </c>
      <c r="H24" s="25">
        <f t="shared" si="9"/>
        <v>-4365678.09</v>
      </c>
      <c r="I24" s="45" t="s">
        <v>38</v>
      </c>
    </row>
    <row r="25" spans="1:9" x14ac:dyDescent="0.2">
      <c r="A25" s="16"/>
      <c r="B25" s="17" t="s">
        <v>3</v>
      </c>
      <c r="C25" s="25">
        <v>26042400.510000002</v>
      </c>
      <c r="D25" s="25">
        <v>-307586.21999999997</v>
      </c>
      <c r="E25" s="25">
        <f t="shared" si="8"/>
        <v>25734814.290000003</v>
      </c>
      <c r="F25" s="25">
        <v>24094063.550000001</v>
      </c>
      <c r="G25" s="25">
        <v>24094063.550000001</v>
      </c>
      <c r="H25" s="25">
        <f t="shared" si="9"/>
        <v>-1948336.9600000009</v>
      </c>
      <c r="I25" s="45" t="s">
        <v>39</v>
      </c>
    </row>
    <row r="26" spans="1:9" x14ac:dyDescent="0.2">
      <c r="A26" s="16"/>
      <c r="B26" s="17" t="s">
        <v>28</v>
      </c>
      <c r="C26" s="25">
        <v>4186177.3</v>
      </c>
      <c r="D26" s="25">
        <v>193822.7</v>
      </c>
      <c r="E26" s="25">
        <f t="shared" ref="E26" si="10">C26+D26</f>
        <v>4380000</v>
      </c>
      <c r="F26" s="25">
        <v>4584706.93</v>
      </c>
      <c r="G26" s="25">
        <v>4584706.93</v>
      </c>
      <c r="H26" s="25">
        <f t="shared" ref="H26" si="11">G26-C26</f>
        <v>398529.62999999989</v>
      </c>
      <c r="I26" s="45" t="s">
        <v>40</v>
      </c>
    </row>
    <row r="27" spans="1:9" x14ac:dyDescent="0.2">
      <c r="A27" s="16"/>
      <c r="B27" s="17" t="s">
        <v>29</v>
      </c>
      <c r="C27" s="25">
        <v>2185220.64</v>
      </c>
      <c r="D27" s="25">
        <v>215499.31</v>
      </c>
      <c r="E27" s="25">
        <f t="shared" ref="E27:E29" si="12">C27+D27</f>
        <v>2400719.9500000002</v>
      </c>
      <c r="F27" s="25">
        <v>2322233.85</v>
      </c>
      <c r="G27" s="25">
        <v>2322233.85</v>
      </c>
      <c r="H27" s="25">
        <f t="shared" ref="H27:H29" si="13">G27-C27</f>
        <v>137013.20999999996</v>
      </c>
      <c r="I27" s="45" t="s">
        <v>41</v>
      </c>
    </row>
    <row r="28" spans="1:9" ht="22.5" x14ac:dyDescent="0.2">
      <c r="A28" s="16"/>
      <c r="B28" s="17" t="s">
        <v>30</v>
      </c>
      <c r="C28" s="25">
        <v>361381335.12</v>
      </c>
      <c r="D28" s="25">
        <v>28140.05</v>
      </c>
      <c r="E28" s="25">
        <f t="shared" si="12"/>
        <v>361409475.17000002</v>
      </c>
      <c r="F28" s="25">
        <v>363616075.87</v>
      </c>
      <c r="G28" s="25">
        <v>362827297.01999998</v>
      </c>
      <c r="H28" s="25">
        <f t="shared" si="13"/>
        <v>1445961.8999999762</v>
      </c>
      <c r="I28" s="45" t="s">
        <v>43</v>
      </c>
    </row>
    <row r="29" spans="1:9" ht="22.5" x14ac:dyDescent="0.2">
      <c r="A29" s="16"/>
      <c r="B29" s="17" t="s">
        <v>26</v>
      </c>
      <c r="C29" s="25">
        <v>245845.7</v>
      </c>
      <c r="D29" s="25">
        <v>-245845.7</v>
      </c>
      <c r="E29" s="25">
        <f t="shared" si="12"/>
        <v>0</v>
      </c>
      <c r="F29" s="25">
        <v>0</v>
      </c>
      <c r="G29" s="25">
        <v>0</v>
      </c>
      <c r="H29" s="25">
        <f t="shared" si="13"/>
        <v>-245845.7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1" t="s">
        <v>48</v>
      </c>
      <c r="B31" s="52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102699273.5</v>
      </c>
      <c r="E37" s="26">
        <f t="shared" si="17"/>
        <v>102699273.5</v>
      </c>
      <c r="F37" s="26">
        <f t="shared" si="17"/>
        <v>67625555.689999998</v>
      </c>
      <c r="G37" s="26">
        <f t="shared" si="17"/>
        <v>67625555.689999998</v>
      </c>
      <c r="H37" s="26">
        <f t="shared" si="17"/>
        <v>67625555.689999998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102699273.5</v>
      </c>
      <c r="E38" s="25">
        <f>C38+D38</f>
        <v>102699273.5</v>
      </c>
      <c r="F38" s="25">
        <v>67625555.689999998</v>
      </c>
      <c r="G38" s="25">
        <v>67625555.689999998</v>
      </c>
      <c r="H38" s="25">
        <f>G38-C38</f>
        <v>67625555.689999998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418473491.61000001</v>
      </c>
      <c r="D39" s="23">
        <f t="shared" ref="D39:H39" si="18">SUM(D37+D31+D21)</f>
        <v>99164769.319999993</v>
      </c>
      <c r="E39" s="23">
        <f t="shared" si="18"/>
        <v>517638260.93000001</v>
      </c>
      <c r="F39" s="23">
        <f t="shared" si="18"/>
        <v>482539306.88</v>
      </c>
      <c r="G39" s="23">
        <f t="shared" si="18"/>
        <v>481750528.02999997</v>
      </c>
      <c r="H39" s="12">
        <f t="shared" si="18"/>
        <v>63277036.419999972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H41" s="46"/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0" t="s">
        <v>36</v>
      </c>
      <c r="C44" s="50"/>
      <c r="D44" s="50"/>
      <c r="E44" s="50"/>
      <c r="F44" s="50"/>
      <c r="G44" s="50"/>
      <c r="H44" s="50"/>
    </row>
    <row r="45" spans="1:9" x14ac:dyDescent="0.2">
      <c r="A45" s="2" t="s">
        <v>50</v>
      </c>
    </row>
  </sheetData>
  <sheetProtection formatCells="0" formatColumns="0" formatRows="0" insertRows="0" autoFilter="0"/>
  <mergeCells count="9">
    <mergeCell ref="A1:H1"/>
    <mergeCell ref="B44:H44"/>
    <mergeCell ref="A31:B3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2019-04-05T21:16:20Z</cp:lastPrinted>
  <dcterms:created xsi:type="dcterms:W3CDTF">2012-12-11T20:48:19Z</dcterms:created>
  <dcterms:modified xsi:type="dcterms:W3CDTF">2020-02-18T17:09:38Z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