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2.Abril Junio 2020\01. Abril-Junio Digitales 2020\"/>
    </mc:Choice>
  </mc:AlternateContent>
  <xr:revisionPtr revIDLastSave="0" documentId="13_ncr:1_{8126A2CA-AF70-4139-82FD-C4C2CDB1C1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29" i="1"/>
  <c r="C36" i="1"/>
  <c r="D28" i="1" l="1"/>
  <c r="D36" i="1" l="1"/>
  <c r="D40" i="1" s="1"/>
  <c r="E36" i="1"/>
  <c r="E28" i="1" l="1"/>
  <c r="E40" i="1" s="1"/>
  <c r="C28" i="1"/>
  <c r="C40" i="1" s="1"/>
  <c r="E14" i="1" l="1"/>
  <c r="D14" i="1"/>
  <c r="E3" i="1"/>
  <c r="D3" i="1"/>
  <c r="D24" i="1" s="1"/>
  <c r="C14" i="1"/>
  <c r="C3" i="1"/>
  <c r="C24" i="1" l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<sst xmlns="http://schemas.openxmlformats.org/spreadsheetml/2006/main" count="45" uniqueCount="37">
  <si>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</si>
  <si>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</si>
  <si>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</si>
  <si>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</si>
  <si>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</si>
  <si>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</si>
  <si>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</si>
  <si>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</si>
  <si>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</si>
  <si>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</si>
  <si>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</si>
  <si>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</si>
  <si>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</si>
  <si>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</si>
  <si>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</si>
  <si>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</si>
  <si>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</si>
  <si>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</si>
  <si>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</si>
  <si>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</si>
  <si>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</si>
  <si>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</si>
  <si>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</si>
  <si>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</si>
  <si>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</si>
  <si>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</si>
  <si>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</si>
  <si>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</si>
  <si>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</si>
  <si>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</si>
  <si>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</si>
  <si>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</si>
  <si>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</si>
  <si>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</si>
  <si>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</si>
  <si>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</si>
  <si>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Valle de Santiago, Gto.
Flujo de Fondos.
Del 01 de Enero al 30 de 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</si>
</sst>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420759000</v>
      </c>
      <c r="D3" s="3">
        <f t="shared" ref="D3:E3" si="0">SUM(D4:D13)</f>
        <v>295054873.50999999</v>
      </c>
      <c r="E3" s="4">
        <f t="shared" si="0"/>
        <v>295054873.50999999</v>
      </c>
    </row>
    <row r="4" spans="1:5" x14ac:dyDescent="0.2">
      <c r="A4" s="5"/>
      <c r="B4" s="14" t="s">
        <v>1</v>
      </c>
      <c r="C4" s="6">
        <v>19780000</v>
      </c>
      <c r="D4" s="6">
        <v>18769161.57</v>
      </c>
      <c r="E4" s="7">
        <v>18769161.57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6000000</v>
      </c>
      <c r="D6" s="6">
        <v>1920730</v>
      </c>
      <c r="E6" s="7">
        <v>1920730</v>
      </c>
    </row>
    <row r="7" spans="1:5" x14ac:dyDescent="0.2">
      <c r="A7" s="5"/>
      <c r="B7" s="14" t="s">
        <v>4</v>
      </c>
      <c r="C7" s="6">
        <v>26008700</v>
      </c>
      <c r="D7" s="6">
        <v>11242797.49</v>
      </c>
      <c r="E7" s="7">
        <v>11242797.49</v>
      </c>
    </row>
    <row r="8" spans="1:5" x14ac:dyDescent="0.2">
      <c r="A8" s="5"/>
      <c r="B8" s="14" t="s">
        <v>5</v>
      </c>
      <c r="C8" s="6">
        <v>4300300</v>
      </c>
      <c r="D8" s="6">
        <v>1595517.31</v>
      </c>
      <c r="E8" s="7">
        <v>1595517.31</v>
      </c>
    </row>
    <row r="9" spans="1:5" x14ac:dyDescent="0.2">
      <c r="A9" s="5"/>
      <c r="B9" s="14" t="s">
        <v>6</v>
      </c>
      <c r="C9" s="6">
        <v>2170000</v>
      </c>
      <c r="D9" s="6">
        <v>643780.11</v>
      </c>
      <c r="E9" s="7">
        <v>643780.11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362500000</v>
      </c>
      <c r="D11" s="6">
        <v>185165181.84</v>
      </c>
      <c r="E11" s="7">
        <v>185165181.84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75717705.189999998</v>
      </c>
      <c r="E13" s="7">
        <v>75717705.189999998</v>
      </c>
    </row>
    <row r="14" spans="1:5" x14ac:dyDescent="0.2">
      <c r="A14" s="18" t="s">
        <v>11</v>
      </c>
      <c r="B14" s="2"/>
      <c r="C14" s="9">
        <f>SUM(C15:C23)</f>
        <v>420759000</v>
      </c>
      <c r="D14" s="9">
        <f t="shared" ref="D14:E14" si="1">SUM(D15:D23)</f>
        <v>196165746.98999998</v>
      </c>
      <c r="E14" s="10">
        <f t="shared" si="1"/>
        <v>190390938.75</v>
      </c>
    </row>
    <row r="15" spans="1:5" x14ac:dyDescent="0.2">
      <c r="A15" s="5"/>
      <c r="B15" s="14" t="s">
        <v>12</v>
      </c>
      <c r="C15" s="6">
        <v>162903879.90000001</v>
      </c>
      <c r="D15" s="6">
        <v>68261587.099999994</v>
      </c>
      <c r="E15" s="7">
        <v>67357274.209999993</v>
      </c>
    </row>
    <row r="16" spans="1:5" x14ac:dyDescent="0.2">
      <c r="A16" s="5"/>
      <c r="B16" s="14" t="s">
        <v>13</v>
      </c>
      <c r="C16" s="6">
        <v>28130587</v>
      </c>
      <c r="D16" s="6">
        <v>12879630.210000001</v>
      </c>
      <c r="E16" s="7">
        <v>12111028.640000001</v>
      </c>
    </row>
    <row r="17" spans="1:6" x14ac:dyDescent="0.2">
      <c r="A17" s="5"/>
      <c r="B17" s="14" t="s">
        <v>14</v>
      </c>
      <c r="C17" s="6">
        <v>54623238.100000001</v>
      </c>
      <c r="D17" s="6">
        <v>28147122.059999999</v>
      </c>
      <c r="E17" s="7">
        <v>26959162.27</v>
      </c>
    </row>
    <row r="18" spans="1:6" x14ac:dyDescent="0.2">
      <c r="A18" s="5"/>
      <c r="B18" s="14" t="s">
        <v>9</v>
      </c>
      <c r="C18" s="6">
        <v>39195202</v>
      </c>
      <c r="D18" s="6">
        <v>25197818.73</v>
      </c>
      <c r="E18" s="7">
        <v>25105437.530000001</v>
      </c>
    </row>
    <row r="19" spans="1:6" x14ac:dyDescent="0.2">
      <c r="A19" s="5"/>
      <c r="B19" s="14" t="s">
        <v>15</v>
      </c>
      <c r="C19" s="6">
        <v>12598950.16</v>
      </c>
      <c r="D19" s="6">
        <v>335739.35</v>
      </c>
      <c r="E19" s="7">
        <v>271291.34999999998</v>
      </c>
    </row>
    <row r="20" spans="1:6" x14ac:dyDescent="0.2">
      <c r="A20" s="5"/>
      <c r="B20" s="14" t="s">
        <v>16</v>
      </c>
      <c r="C20" s="6">
        <v>120200000</v>
      </c>
      <c r="D20" s="6">
        <v>57200829.539999999</v>
      </c>
      <c r="E20" s="7">
        <v>54443724.75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2822641.71</v>
      </c>
      <c r="E22" s="7">
        <v>2822641.71</v>
      </c>
    </row>
    <row r="23" spans="1:6" x14ac:dyDescent="0.2">
      <c r="A23" s="5"/>
      <c r="B23" s="14" t="s">
        <v>19</v>
      </c>
      <c r="C23" s="6">
        <v>3107142.84</v>
      </c>
      <c r="D23" s="6">
        <v>1320378.29</v>
      </c>
      <c r="E23" s="7">
        <v>1320378.29</v>
      </c>
    </row>
    <row r="24" spans="1:6" x14ac:dyDescent="0.2">
      <c r="A24" s="11"/>
      <c r="B24" s="15" t="s">
        <v>35</v>
      </c>
      <c r="C24" s="12">
        <f>C3-C14</f>
        <v>0</v>
      </c>
      <c r="D24" s="12">
        <f>D3-D14</f>
        <v>98889126.520000011</v>
      </c>
      <c r="E24" s="13">
        <f>E3-E14</f>
        <v>104663934.75999999</v>
      </c>
    </row>
    <row r="27" spans="1:6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6" x14ac:dyDescent="0.2">
      <c r="A28" s="16" t="s">
        <v>25</v>
      </c>
      <c r="B28" s="17"/>
      <c r="C28" s="20">
        <f>SUM(C29:C35)</f>
        <v>0</v>
      </c>
      <c r="D28" s="20">
        <f>SUM(D29:D35)</f>
        <v>35088800.170000002</v>
      </c>
      <c r="E28" s="21">
        <f>SUM(E29:E35)</f>
        <v>38443794.789999999</v>
      </c>
    </row>
    <row r="29" spans="1:6" x14ac:dyDescent="0.2">
      <c r="A29" s="5"/>
      <c r="B29" s="14" t="s">
        <v>26</v>
      </c>
      <c r="C29" s="22">
        <v>0</v>
      </c>
      <c r="D29" s="22">
        <v>16674787.33</v>
      </c>
      <c r="E29" s="23">
        <f>17374179.25+13919.39</f>
        <v>17388098.640000001</v>
      </c>
      <c r="F29" s="22"/>
    </row>
    <row r="30" spans="1:6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6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6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18414012.84</v>
      </c>
      <c r="E33" s="23">
        <f>19062214.81+1993481.34</f>
        <v>21055696.149999999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63800326.350000001</v>
      </c>
      <c r="E36" s="25">
        <f>SUM(E37:E39)</f>
        <v>66220139.969999999</v>
      </c>
    </row>
    <row r="37" spans="1:5" x14ac:dyDescent="0.2">
      <c r="A37" s="5"/>
      <c r="B37" s="14" t="s">
        <v>30</v>
      </c>
      <c r="C37" s="22">
        <v>0</v>
      </c>
      <c r="D37" s="22">
        <v>64258540.700000003</v>
      </c>
      <c r="E37" s="23">
        <v>65920139.969999999</v>
      </c>
    </row>
    <row r="38" spans="1:5" x14ac:dyDescent="0.2">
      <c r="B38" s="1" t="s">
        <v>31</v>
      </c>
      <c r="C38" s="22">
        <v>0</v>
      </c>
      <c r="D38" s="22">
        <v>-458214.35</v>
      </c>
      <c r="E38" s="23">
        <v>300000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98889126.520000011</v>
      </c>
      <c r="E40" s="13">
        <f>E28+E36</f>
        <v>104663934.75999999</v>
      </c>
    </row>
    <row r="42" spans="1:5" x14ac:dyDescent="0.2">
      <c r="A42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2018-07-16T14:09:31Z</cp:lastPrinted>
  <dcterms:created xsi:type="dcterms:W3CDTF">2017-12-20T04:54:53Z</dcterms:created>
  <dcterms:modified xsi:type="dcterms:W3CDTF">2020-07-27T15:39:15Z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