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55489199-8F46-4571-9D42-C4265894A9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6" i="1" l="1"/>
  <c r="D28" i="1" l="1"/>
  <c r="D36" i="1" l="1"/>
  <c r="D40" i="1" s="1"/>
  <c r="E36" i="1"/>
  <c r="E28" i="1" l="1"/>
  <c r="E40" i="1" s="1"/>
  <c r="C28" i="1"/>
  <c r="C40" i="1" s="1"/>
  <c r="E14" i="1" l="1"/>
  <c r="D14" i="1"/>
  <c r="E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<sst xmlns="http://schemas.openxmlformats.org/spreadsheetml/2006/main" count="45" uniqueCount="37">
  <si>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</si>
  <si>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</si>
  <si>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</si>
  <si>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</si>
  <si>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</si>
  <si>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</si>
  <si>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</si>
  <si>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</si>
  <si>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</si>
  <si>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</si>
  <si>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</si>
  <si>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</si>
  <si>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</si>
  <si>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</si>
  <si>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</si>
  <si>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</si>
  <si>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</si>
  <si>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</si>
  <si>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</si>
  <si>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</si>
  <si>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</si>
  <si>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</si>
  <si>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</si>
  <si>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</si>
  <si>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</si>
  <si>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</si>
  <si>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</si>
  <si>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</si>
  <si>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</si>
  <si>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</si>
  <si>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</si>
  <si>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</si>
  <si>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</si>
  <si>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</si>
  <si>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</si>
  <si>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</si>
  <si>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Valle de Santiago, Gto.
Flujo de Fondos.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</si>
</sst>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7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43" fontId="2" fillId="0" borderId="0" xfId="2" applyFont="1"/>
    <xf numFmtId="4" fontId="3" fillId="0" borderId="5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6" width="11.42578125" style="1"/>
    <col min="7" max="7" width="12" style="1" bestFit="1" customWidth="1"/>
    <col min="8" max="16384" width="11.42578125" style="1"/>
  </cols>
  <sheetData>
    <row r="1" spans="1:5" ht="39.950000000000003" customHeight="1" x14ac:dyDescent="0.2">
      <c r="A1" s="33" t="s">
        <v>36</v>
      </c>
      <c r="B1" s="34"/>
      <c r="C1" s="34"/>
      <c r="D1" s="34"/>
      <c r="E1" s="35"/>
    </row>
    <row r="2" spans="1:5" ht="22.5" x14ac:dyDescent="0.2">
      <c r="A2" s="36" t="s">
        <v>20</v>
      </c>
      <c r="B2" s="37"/>
      <c r="C2" s="16" t="s">
        <v>22</v>
      </c>
      <c r="D2" s="16" t="s">
        <v>21</v>
      </c>
      <c r="E2" s="16" t="s">
        <v>23</v>
      </c>
    </row>
    <row r="3" spans="1:5" x14ac:dyDescent="0.2">
      <c r="A3" s="13" t="s">
        <v>0</v>
      </c>
      <c r="B3" s="14"/>
      <c r="C3" s="3">
        <f>SUM(C4:C13)</f>
        <v>420759000</v>
      </c>
      <c r="D3" s="3">
        <f>SUM(D4:D13)</f>
        <v>443526871.36000001</v>
      </c>
      <c r="E3" s="32">
        <f t="shared" ref="E3" si="0">SUM(E4:E13)</f>
        <v>443526871.36000001</v>
      </c>
    </row>
    <row r="4" spans="1:5" x14ac:dyDescent="0.2">
      <c r="A4" s="4"/>
      <c r="B4" s="11" t="s">
        <v>1</v>
      </c>
      <c r="C4" s="23">
        <v>19780000</v>
      </c>
      <c r="D4" s="23">
        <v>20092865.550000001</v>
      </c>
      <c r="E4" s="26">
        <v>20092865.550000001</v>
      </c>
    </row>
    <row r="5" spans="1:5" x14ac:dyDescent="0.2">
      <c r="A5" s="4"/>
      <c r="B5" s="11" t="s">
        <v>2</v>
      </c>
      <c r="C5" s="23">
        <v>0</v>
      </c>
      <c r="D5" s="23">
        <v>0</v>
      </c>
      <c r="E5" s="24">
        <v>0</v>
      </c>
    </row>
    <row r="6" spans="1:5" x14ac:dyDescent="0.2">
      <c r="A6" s="4"/>
      <c r="B6" s="11" t="s">
        <v>3</v>
      </c>
      <c r="C6" s="23">
        <v>6000000</v>
      </c>
      <c r="D6" s="23">
        <v>5214526.49</v>
      </c>
      <c r="E6" s="24">
        <v>5214526.49</v>
      </c>
    </row>
    <row r="7" spans="1:5" x14ac:dyDescent="0.2">
      <c r="A7" s="4"/>
      <c r="B7" s="11" t="s">
        <v>4</v>
      </c>
      <c r="C7" s="23">
        <v>26008700</v>
      </c>
      <c r="D7" s="23">
        <v>17742214.800000001</v>
      </c>
      <c r="E7" s="24">
        <v>17742214.800000001</v>
      </c>
    </row>
    <row r="8" spans="1:5" x14ac:dyDescent="0.2">
      <c r="A8" s="4"/>
      <c r="B8" s="11" t="s">
        <v>5</v>
      </c>
      <c r="C8" s="23">
        <v>4300300</v>
      </c>
      <c r="D8" s="23">
        <v>3054405.48</v>
      </c>
      <c r="E8" s="24">
        <v>3054405.48</v>
      </c>
    </row>
    <row r="9" spans="1:5" x14ac:dyDescent="0.2">
      <c r="A9" s="4"/>
      <c r="B9" s="11" t="s">
        <v>6</v>
      </c>
      <c r="C9" s="23">
        <v>2170000</v>
      </c>
      <c r="D9" s="23">
        <v>1147688.5</v>
      </c>
      <c r="E9" s="24">
        <v>1147688.5</v>
      </c>
    </row>
    <row r="10" spans="1:5" x14ac:dyDescent="0.2">
      <c r="A10" s="4"/>
      <c r="B10" s="11" t="s">
        <v>7</v>
      </c>
      <c r="C10" s="23">
        <v>0</v>
      </c>
      <c r="D10" s="23">
        <v>0</v>
      </c>
      <c r="E10" s="24">
        <v>0</v>
      </c>
    </row>
    <row r="11" spans="1:5" x14ac:dyDescent="0.2">
      <c r="A11" s="4"/>
      <c r="B11" s="11" t="s">
        <v>8</v>
      </c>
      <c r="C11" s="23">
        <v>362500000</v>
      </c>
      <c r="D11" s="23">
        <v>306489081.31</v>
      </c>
      <c r="E11" s="24">
        <v>306489081.31</v>
      </c>
    </row>
    <row r="12" spans="1:5" x14ac:dyDescent="0.2">
      <c r="A12" s="4"/>
      <c r="B12" s="11" t="s">
        <v>9</v>
      </c>
      <c r="C12" s="23">
        <v>0</v>
      </c>
      <c r="D12" s="23">
        <v>0</v>
      </c>
      <c r="E12" s="24">
        <v>0</v>
      </c>
    </row>
    <row r="13" spans="1:5" x14ac:dyDescent="0.2">
      <c r="A13" s="5"/>
      <c r="B13" s="11" t="s">
        <v>10</v>
      </c>
      <c r="C13" s="23">
        <v>0</v>
      </c>
      <c r="D13" s="25">
        <v>89786089.230000004</v>
      </c>
      <c r="E13" s="26">
        <v>89786089.230000004</v>
      </c>
    </row>
    <row r="14" spans="1:5" x14ac:dyDescent="0.2">
      <c r="A14" s="15" t="s">
        <v>11</v>
      </c>
      <c r="B14" s="2"/>
      <c r="C14" s="6">
        <f>SUM(C15:C23)</f>
        <v>420759000</v>
      </c>
      <c r="D14" s="6">
        <f t="shared" ref="D14:E14" si="1">SUM(D15:D23)</f>
        <v>306056660.78999996</v>
      </c>
      <c r="E14" s="7">
        <f t="shared" si="1"/>
        <v>299081489.14999998</v>
      </c>
    </row>
    <row r="15" spans="1:5" x14ac:dyDescent="0.2">
      <c r="A15" s="4"/>
      <c r="B15" s="11" t="s">
        <v>12</v>
      </c>
      <c r="C15" s="25">
        <v>162903879.90000001</v>
      </c>
      <c r="D15" s="25">
        <v>102693157.65000001</v>
      </c>
      <c r="E15" s="26">
        <v>101915594.26000001</v>
      </c>
    </row>
    <row r="16" spans="1:5" x14ac:dyDescent="0.2">
      <c r="A16" s="4"/>
      <c r="B16" s="11" t="s">
        <v>13</v>
      </c>
      <c r="C16" s="25">
        <v>28130587</v>
      </c>
      <c r="D16" s="25">
        <v>23037687.780000001</v>
      </c>
      <c r="E16" s="26">
        <v>23037687.780000001</v>
      </c>
    </row>
    <row r="17" spans="1:6" x14ac:dyDescent="0.2">
      <c r="A17" s="4"/>
      <c r="B17" s="11" t="s">
        <v>14</v>
      </c>
      <c r="C17" s="25">
        <v>54623238.100000001</v>
      </c>
      <c r="D17" s="25">
        <v>40793726.219999999</v>
      </c>
      <c r="E17" s="26">
        <v>40276859.850000001</v>
      </c>
    </row>
    <row r="18" spans="1:6" x14ac:dyDescent="0.2">
      <c r="A18" s="4"/>
      <c r="B18" s="11" t="s">
        <v>9</v>
      </c>
      <c r="C18" s="25">
        <v>39195202</v>
      </c>
      <c r="D18" s="25">
        <v>38413643.310000002</v>
      </c>
      <c r="E18" s="26">
        <v>38232403.310000002</v>
      </c>
    </row>
    <row r="19" spans="1:6" x14ac:dyDescent="0.2">
      <c r="A19" s="4"/>
      <c r="B19" s="11" t="s">
        <v>15</v>
      </c>
      <c r="C19" s="25">
        <v>12598950.16</v>
      </c>
      <c r="D19" s="25">
        <v>3577118.6</v>
      </c>
      <c r="E19" s="26">
        <v>3558118.6</v>
      </c>
    </row>
    <row r="20" spans="1:6" x14ac:dyDescent="0.2">
      <c r="A20" s="4"/>
      <c r="B20" s="11" t="s">
        <v>16</v>
      </c>
      <c r="C20" s="25">
        <v>120200000</v>
      </c>
      <c r="D20" s="25">
        <v>92803414.640000001</v>
      </c>
      <c r="E20" s="26">
        <v>87322912.760000005</v>
      </c>
    </row>
    <row r="21" spans="1:6" x14ac:dyDescent="0.2">
      <c r="A21" s="4"/>
      <c r="B21" s="11" t="s">
        <v>17</v>
      </c>
      <c r="C21" s="25">
        <v>0</v>
      </c>
      <c r="D21" s="25">
        <v>0</v>
      </c>
      <c r="E21" s="26">
        <v>0</v>
      </c>
    </row>
    <row r="22" spans="1:6" x14ac:dyDescent="0.2">
      <c r="A22" s="4"/>
      <c r="B22" s="11" t="s">
        <v>18</v>
      </c>
      <c r="C22" s="25">
        <v>0</v>
      </c>
      <c r="D22" s="25">
        <v>2822641.71</v>
      </c>
      <c r="E22" s="26">
        <v>2822641.71</v>
      </c>
    </row>
    <row r="23" spans="1:6" x14ac:dyDescent="0.2">
      <c r="A23" s="4"/>
      <c r="B23" s="11" t="s">
        <v>19</v>
      </c>
      <c r="C23" s="25">
        <v>3107142.84</v>
      </c>
      <c r="D23" s="25">
        <v>1915270.88</v>
      </c>
      <c r="E23" s="26">
        <v>1915270.88</v>
      </c>
    </row>
    <row r="24" spans="1:6" x14ac:dyDescent="0.2">
      <c r="A24" s="8"/>
      <c r="B24" s="12" t="s">
        <v>35</v>
      </c>
      <c r="C24" s="9">
        <f>C3-C14</f>
        <v>0</v>
      </c>
      <c r="D24" s="9">
        <f>D3-D14</f>
        <v>137470210.57000005</v>
      </c>
      <c r="E24" s="10">
        <f>E3-E14</f>
        <v>144445382.21000004</v>
      </c>
    </row>
    <row r="27" spans="1:6" ht="22.5" x14ac:dyDescent="0.2">
      <c r="A27" s="36" t="s">
        <v>20</v>
      </c>
      <c r="B27" s="37"/>
      <c r="C27" s="16" t="s">
        <v>22</v>
      </c>
      <c r="D27" s="16" t="s">
        <v>21</v>
      </c>
      <c r="E27" s="16" t="s">
        <v>23</v>
      </c>
    </row>
    <row r="28" spans="1:6" x14ac:dyDescent="0.2">
      <c r="A28" s="13" t="s">
        <v>25</v>
      </c>
      <c r="B28" s="14"/>
      <c r="C28" s="17">
        <f>SUM(C29:C35)</f>
        <v>0</v>
      </c>
      <c r="D28" s="17">
        <f>SUM(D29:D35)</f>
        <v>48645504.469999999</v>
      </c>
      <c r="E28" s="18">
        <f>SUM(E29:E35)</f>
        <v>50304086.799999997</v>
      </c>
    </row>
    <row r="29" spans="1:6" x14ac:dyDescent="0.2">
      <c r="A29" s="4"/>
      <c r="B29" s="11" t="s">
        <v>26</v>
      </c>
      <c r="C29" s="19">
        <v>0</v>
      </c>
      <c r="D29" s="27">
        <v>15790491.77</v>
      </c>
      <c r="E29" s="28">
        <v>15990731.77</v>
      </c>
      <c r="F29" s="19"/>
    </row>
    <row r="30" spans="1:6" x14ac:dyDescent="0.2">
      <c r="A30" s="4"/>
      <c r="B30" s="11" t="s">
        <v>27</v>
      </c>
      <c r="C30" s="19">
        <v>0</v>
      </c>
      <c r="D30" s="27">
        <v>0</v>
      </c>
      <c r="E30" s="28">
        <v>0</v>
      </c>
    </row>
    <row r="31" spans="1:6" x14ac:dyDescent="0.2">
      <c r="A31" s="4"/>
      <c r="B31" s="11" t="s">
        <v>28</v>
      </c>
      <c r="C31" s="19">
        <v>0</v>
      </c>
      <c r="D31" s="27">
        <v>0</v>
      </c>
      <c r="E31" s="28">
        <v>0</v>
      </c>
    </row>
    <row r="32" spans="1:6" x14ac:dyDescent="0.2">
      <c r="A32" s="4"/>
      <c r="B32" s="11" t="s">
        <v>29</v>
      </c>
      <c r="C32" s="19">
        <v>0</v>
      </c>
      <c r="D32" s="27">
        <v>0</v>
      </c>
      <c r="E32" s="28">
        <v>0</v>
      </c>
    </row>
    <row r="33" spans="1:7" x14ac:dyDescent="0.2">
      <c r="A33" s="4"/>
      <c r="B33" s="11" t="s">
        <v>30</v>
      </c>
      <c r="C33" s="19">
        <v>0</v>
      </c>
      <c r="D33" s="27">
        <v>32855012.699999999</v>
      </c>
      <c r="E33" s="28">
        <v>34313355.030000001</v>
      </c>
    </row>
    <row r="34" spans="1:7" x14ac:dyDescent="0.2">
      <c r="A34" s="4"/>
      <c r="B34" s="11" t="s">
        <v>31</v>
      </c>
      <c r="C34" s="19">
        <v>0</v>
      </c>
      <c r="D34" s="19">
        <v>0</v>
      </c>
      <c r="E34" s="20">
        <v>0</v>
      </c>
    </row>
    <row r="35" spans="1:7" x14ac:dyDescent="0.2">
      <c r="A35" s="4"/>
      <c r="B35" s="11" t="s">
        <v>32</v>
      </c>
      <c r="C35" s="19">
        <v>0</v>
      </c>
      <c r="D35" s="19">
        <v>0</v>
      </c>
      <c r="E35" s="20">
        <v>0</v>
      </c>
    </row>
    <row r="36" spans="1:7" x14ac:dyDescent="0.2">
      <c r="A36" s="2" t="s">
        <v>34</v>
      </c>
      <c r="B36" s="11"/>
      <c r="C36" s="21">
        <f>SUM(C37:C39)</f>
        <v>0</v>
      </c>
      <c r="D36" s="21">
        <f>SUM(D37:D39)</f>
        <v>88824706.099999994</v>
      </c>
      <c r="E36" s="22">
        <f>SUM(E37:E39)</f>
        <v>94141295.409999996</v>
      </c>
      <c r="G36" s="31"/>
    </row>
    <row r="37" spans="1:7" x14ac:dyDescent="0.2">
      <c r="A37" s="4"/>
      <c r="B37" s="11" t="s">
        <v>30</v>
      </c>
      <c r="C37" s="19">
        <v>0</v>
      </c>
      <c r="D37" s="29">
        <v>82345864.530000001</v>
      </c>
      <c r="E37" s="30">
        <v>83426312.959999993</v>
      </c>
      <c r="G37" s="31"/>
    </row>
    <row r="38" spans="1:7" x14ac:dyDescent="0.2">
      <c r="B38" s="1" t="s">
        <v>31</v>
      </c>
      <c r="C38" s="19">
        <v>0</v>
      </c>
      <c r="D38" s="29">
        <v>6478841.5700000003</v>
      </c>
      <c r="E38" s="30">
        <v>10714982.449999999</v>
      </c>
      <c r="G38" s="31"/>
    </row>
    <row r="39" spans="1:7" x14ac:dyDescent="0.2">
      <c r="B39" s="1" t="s">
        <v>33</v>
      </c>
      <c r="C39" s="19">
        <v>0</v>
      </c>
      <c r="D39" s="29">
        <v>0</v>
      </c>
      <c r="E39" s="30">
        <v>0</v>
      </c>
      <c r="G39" s="31"/>
    </row>
    <row r="40" spans="1:7" x14ac:dyDescent="0.2">
      <c r="A40" s="8"/>
      <c r="B40" s="12" t="s">
        <v>35</v>
      </c>
      <c r="C40" s="9">
        <f>C28+C36</f>
        <v>0</v>
      </c>
      <c r="D40" s="9">
        <f>D28+D36</f>
        <v>137470210.56999999</v>
      </c>
      <c r="E40" s="10">
        <f>E28+E36</f>
        <v>144445382.20999998</v>
      </c>
    </row>
    <row r="42" spans="1:7" x14ac:dyDescent="0.2">
      <c r="A42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2018-07-16T14:09:31Z</cp:lastPrinted>
  <dcterms:created xsi:type="dcterms:W3CDTF">2017-12-20T04:54:53Z</dcterms:created>
  <dcterms:modified xsi:type="dcterms:W3CDTF">2020-10-20T18:44:13Z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