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3410AE6E-9EC8-42B7-B8A3-935D41673B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E23" i="1" l="1"/>
  <c r="E37" i="1" s="1"/>
  <c r="G23" i="1"/>
  <c r="G37" i="1" s="1"/>
  <c r="H23" i="1"/>
  <c r="H37" i="1" s="1"/>
  <c r="D37" i="1"/>
  <c r="F25" i="1"/>
  <c r="F23" i="1" s="1"/>
  <c r="F37" i="1" s="1"/>
  <c r="D23" i="1"/>
  <c r="I25" i="1" l="1"/>
  <c r="I23" i="1" s="1"/>
  <c r="I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<sst xmlns="http://schemas.openxmlformats.org/spreadsheetml/2006/main" count="66" uniqueCount="66">
  <si>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</si>
  <si>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</si>
  <si>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</si>
  <si>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</si>
  <si>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</si>
  <si>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</si>
  <si>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</si>
  <si>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</si>
  <si>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</si>
  <si>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</si>
  <si>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</si>
  <si>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</si>
  <si>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</si>
  <si>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</si>
  <si>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</si>
  <si>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</si>
  <si>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</si>
  <si>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</si>
  <si>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</si>
  <si>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</si>
  <si>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</si>
  <si>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</si>
  <si>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</si>
  <si>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</si>
  <si>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</si>
  <si>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</si>
  <si>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</si>
  <si>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</si>
  <si>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</si>
  <si>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</si>
  <si>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</si>
  <si>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</si>
  <si>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</si>
  <si>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</si>
  <si>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</si>
  <si>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</si>
  <si>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</si>
  <si>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</si>
  <si>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</si>
  <si>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</si>
  <si>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</si>
  <si>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</si>
  <si>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</si>
  <si>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</si>
  <si>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</si>
  <si>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</si>
  <si>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</si>
  <si>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</si>
  <si>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</si>
  <si>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</si>
  <si>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</si>
  <si>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</si>
  <si>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</si>
  <si>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</si>
  <si>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</si>
  <si>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</si>
  <si>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</si>
  <si>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</si>
  <si>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</si>
  <si>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</si>
  <si>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</si>
  <si>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</si>
  <si>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</si>
  <si>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</si>
  <si>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“Bajo protesta de decir verdad declaramos que los Estados Financieros y sus notas, son razonablemente correctos y son responsabilidad del emisor”</t>
  </si>
  <si>
    <t>Municipio de Valle de Santiago, Gto.
Gasto por Categoría Programática.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</si>
</sst>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/>
    <xf numFmtId="4" fontId="5" fillId="0" borderId="0" xfId="0" applyNumberFormat="1" applyFont="1" applyProtection="1"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F133DB3D-A2EF-42D7-A1F2-47D9B29C6FBC}"/>
    <cellStyle name="Millares 2 2 3" xfId="25" xr:uid="{126A644D-78D0-414A-9DAD-E207633A1F65}"/>
    <cellStyle name="Millares 2 3" xfId="4" xr:uid="{00000000-0005-0000-0000-000003000000}"/>
    <cellStyle name="Millares 2 3 2" xfId="20" xr:uid="{7FD75A81-D39F-4BB5-B39C-BE2729939865}"/>
    <cellStyle name="Millares 2 3 3" xfId="26" xr:uid="{CBF5FC50-FE5A-4279-B8F2-1B01A144F370}"/>
    <cellStyle name="Millares 2 4" xfId="18" xr:uid="{CFEEBA71-43FE-47BB-B78B-6F74624F0881}"/>
    <cellStyle name="Millares 2 5" xfId="24" xr:uid="{107E431F-7C45-40B3-A36C-3F44E1E4AF93}"/>
    <cellStyle name="Millares 3" xfId="5" xr:uid="{00000000-0005-0000-0000-000004000000}"/>
    <cellStyle name="Millares 3 2" xfId="21" xr:uid="{20B811B1-4582-403E-8DE4-42009BC126AC}"/>
    <cellStyle name="Millares 3 3" xfId="27" xr:uid="{69257AA8-1B9E-43C0-B382-668E168C9FB1}"/>
    <cellStyle name="Millares 4" xfId="23" xr:uid="{1BB068F0-163A-4B16-AFF7-1354AD0D13DC}"/>
    <cellStyle name="Moneda 2" xfId="6" xr:uid="{00000000-0005-0000-0000-000005000000}"/>
    <cellStyle name="Moneda 2 2" xfId="22" xr:uid="{93D76CD8-0CEB-400E-A03A-0EFD29AAC12A}"/>
    <cellStyle name="Moneda 2 3" xfId="28" xr:uid="{4D2D7C1D-4824-4A5C-9B63-C15B2CC918F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7" xr:uid="{2C03AEC9-D66E-4A74-A00F-891BC3E50A4E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3" t="s">
        <v>65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8"/>
      <c r="B3" s="39"/>
      <c r="C3" s="40"/>
      <c r="D3" s="21" t="s">
        <v>31</v>
      </c>
      <c r="E3" s="7" t="s">
        <v>40</v>
      </c>
      <c r="F3" s="7" t="s">
        <v>32</v>
      </c>
      <c r="G3" s="7" t="s">
        <v>33</v>
      </c>
      <c r="H3" s="22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18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3">
        <v>0</v>
      </c>
      <c r="B7" s="20" t="s">
        <v>0</v>
      </c>
      <c r="C7" s="19"/>
      <c r="D7" s="26">
        <v>9422000</v>
      </c>
      <c r="E7" s="26">
        <v>43367849.649999999</v>
      </c>
      <c r="F7" s="26">
        <v>52789849.649999999</v>
      </c>
      <c r="G7" s="26">
        <v>18507779.379999999</v>
      </c>
      <c r="H7" s="26">
        <v>18326539.379999999</v>
      </c>
      <c r="I7" s="26">
        <v>34282070.269999996</v>
      </c>
    </row>
    <row r="8" spans="1:9" x14ac:dyDescent="0.2">
      <c r="A8" s="23" t="s">
        <v>41</v>
      </c>
      <c r="B8" s="9"/>
      <c r="C8" s="3" t="s">
        <v>1</v>
      </c>
      <c r="D8" s="27">
        <v>9422000</v>
      </c>
      <c r="E8" s="27">
        <v>43367849.649999999</v>
      </c>
      <c r="F8" s="27">
        <v>52789849.649999999</v>
      </c>
      <c r="G8" s="27">
        <v>18507779.379999999</v>
      </c>
      <c r="H8" s="27">
        <v>18326539.379999999</v>
      </c>
      <c r="I8" s="27">
        <v>34282070.269999996</v>
      </c>
    </row>
    <row r="9" spans="1:9" x14ac:dyDescent="0.2">
      <c r="A9" s="23" t="s">
        <v>49</v>
      </c>
      <c r="B9" s="9"/>
      <c r="C9" s="3" t="s">
        <v>2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pans="1:9" x14ac:dyDescent="0.2">
      <c r="A10" s="23">
        <v>0</v>
      </c>
      <c r="B10" s="20" t="s">
        <v>3</v>
      </c>
      <c r="C10" s="19"/>
      <c r="D10" s="26">
        <v>392547768.16000003</v>
      </c>
      <c r="E10" s="26">
        <v>125277783.63000001</v>
      </c>
      <c r="F10" s="26">
        <v>517825551.79000008</v>
      </c>
      <c r="G10" s="26">
        <v>274249089.70999998</v>
      </c>
      <c r="H10" s="26">
        <v>267526856.48999998</v>
      </c>
      <c r="I10" s="26">
        <v>243576462.08000004</v>
      </c>
    </row>
    <row r="11" spans="1:9" x14ac:dyDescent="0.2">
      <c r="A11" s="23" t="s">
        <v>46</v>
      </c>
      <c r="B11" s="9"/>
      <c r="C11" s="3" t="s">
        <v>4</v>
      </c>
      <c r="D11" s="27">
        <v>274416156.16000003</v>
      </c>
      <c r="E11" s="27">
        <v>-4589129.38</v>
      </c>
      <c r="F11" s="27">
        <v>269827026.78000003</v>
      </c>
      <c r="G11" s="27">
        <v>158061357.72</v>
      </c>
      <c r="H11" s="27">
        <v>157206751.75</v>
      </c>
      <c r="I11" s="27">
        <v>111765669.06000003</v>
      </c>
    </row>
    <row r="12" spans="1:9" x14ac:dyDescent="0.2">
      <c r="A12" s="23" t="s">
        <v>52</v>
      </c>
      <c r="B12" s="9"/>
      <c r="C12" s="3" t="s">
        <v>5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</row>
    <row r="13" spans="1:9" x14ac:dyDescent="0.2">
      <c r="A13" s="23" t="s">
        <v>44</v>
      </c>
      <c r="B13" s="9"/>
      <c r="C13" s="3" t="s">
        <v>6</v>
      </c>
      <c r="D13" s="27">
        <v>921854</v>
      </c>
      <c r="E13" s="27">
        <v>11562623.220000001</v>
      </c>
      <c r="F13" s="27">
        <v>12484477.220000001</v>
      </c>
      <c r="G13" s="27">
        <v>9931885.9399999995</v>
      </c>
      <c r="H13" s="27">
        <v>9544760.5700000003</v>
      </c>
      <c r="I13" s="27">
        <v>2552591.2800000012</v>
      </c>
    </row>
    <row r="14" spans="1:9" x14ac:dyDescent="0.2">
      <c r="A14" s="23" t="s">
        <v>42</v>
      </c>
      <c r="B14" s="9"/>
      <c r="C14" s="3" t="s">
        <v>7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</row>
    <row r="15" spans="1:9" x14ac:dyDescent="0.2">
      <c r="A15" s="23" t="s">
        <v>48</v>
      </c>
      <c r="B15" s="9"/>
      <c r="C15" s="3" t="s">
        <v>8</v>
      </c>
      <c r="D15" s="27">
        <v>3559758</v>
      </c>
      <c r="E15" s="27">
        <v>0</v>
      </c>
      <c r="F15" s="27">
        <v>3559758</v>
      </c>
      <c r="G15" s="27">
        <v>2339087.04</v>
      </c>
      <c r="H15" s="27">
        <v>2339087.04</v>
      </c>
      <c r="I15" s="27">
        <v>1220670.96</v>
      </c>
    </row>
    <row r="16" spans="1:9" x14ac:dyDescent="0.2">
      <c r="A16" s="23" t="s">
        <v>63</v>
      </c>
      <c r="B16" s="9"/>
      <c r="C16" s="3" t="s">
        <v>9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</row>
    <row r="17" spans="1:9" x14ac:dyDescent="0.2">
      <c r="A17" s="23" t="s">
        <v>45</v>
      </c>
      <c r="B17" s="9"/>
      <c r="C17" s="3" t="s">
        <v>10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</row>
    <row r="18" spans="1:9" x14ac:dyDescent="0.2">
      <c r="A18" s="23" t="s">
        <v>53</v>
      </c>
      <c r="B18" s="9"/>
      <c r="C18" s="3" t="s">
        <v>11</v>
      </c>
      <c r="D18" s="27">
        <v>113650000</v>
      </c>
      <c r="E18" s="27">
        <v>118304289.79000001</v>
      </c>
      <c r="F18" s="27">
        <v>231954289.79000002</v>
      </c>
      <c r="G18" s="27">
        <v>103916759.01000001</v>
      </c>
      <c r="H18" s="27">
        <v>98436257.129999995</v>
      </c>
      <c r="I18" s="27">
        <v>128037530.78000002</v>
      </c>
    </row>
    <row r="19" spans="1:9" x14ac:dyDescent="0.2">
      <c r="A19" s="23">
        <v>0</v>
      </c>
      <c r="B19" s="20" t="s">
        <v>12</v>
      </c>
      <c r="C19" s="19"/>
      <c r="D19" s="26">
        <v>2827299</v>
      </c>
      <c r="E19" s="26">
        <v>5100</v>
      </c>
      <c r="F19" s="26">
        <v>2832399</v>
      </c>
      <c r="G19" s="26">
        <v>1730978.56</v>
      </c>
      <c r="H19" s="26">
        <v>1730978.56</v>
      </c>
      <c r="I19" s="26">
        <v>1101420.44</v>
      </c>
    </row>
    <row r="20" spans="1:9" x14ac:dyDescent="0.2">
      <c r="A20" s="23" t="s">
        <v>54</v>
      </c>
      <c r="B20" s="9"/>
      <c r="C20" s="3" t="s">
        <v>13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</row>
    <row r="21" spans="1:9" x14ac:dyDescent="0.2">
      <c r="A21" s="23" t="s">
        <v>43</v>
      </c>
      <c r="B21" s="9"/>
      <c r="C21" s="3" t="s">
        <v>14</v>
      </c>
      <c r="D21" s="27">
        <v>2827299</v>
      </c>
      <c r="E21" s="27">
        <v>5100</v>
      </c>
      <c r="F21" s="27">
        <v>2832399</v>
      </c>
      <c r="G21" s="27">
        <v>1730978.56</v>
      </c>
      <c r="H21" s="27">
        <v>1730978.56</v>
      </c>
      <c r="I21" s="27">
        <v>1101420.44</v>
      </c>
    </row>
    <row r="22" spans="1:9" x14ac:dyDescent="0.2">
      <c r="A22" s="23" t="s">
        <v>55</v>
      </c>
      <c r="B22" s="9"/>
      <c r="C22" s="3" t="s">
        <v>15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</row>
    <row r="23" spans="1:9" x14ac:dyDescent="0.2">
      <c r="A23" s="23">
        <v>0</v>
      </c>
      <c r="B23" s="20" t="s">
        <v>16</v>
      </c>
      <c r="C23" s="19"/>
      <c r="D23" s="26">
        <f>D24+D25</f>
        <v>4500000</v>
      </c>
      <c r="E23" s="26">
        <f t="shared" ref="E23:I23" si="0">E24+E25</f>
        <v>3514555.07</v>
      </c>
      <c r="F23" s="26">
        <f t="shared" si="0"/>
        <v>8014555.0700000003</v>
      </c>
      <c r="G23" s="26">
        <f t="shared" si="0"/>
        <v>4891474.76</v>
      </c>
      <c r="H23" s="26">
        <f t="shared" si="0"/>
        <v>4819776.34</v>
      </c>
      <c r="I23" s="26">
        <f t="shared" si="0"/>
        <v>3123080.3099999996</v>
      </c>
    </row>
    <row r="24" spans="1:9" x14ac:dyDescent="0.2">
      <c r="A24" s="23" t="s">
        <v>51</v>
      </c>
      <c r="B24" s="9"/>
      <c r="C24" s="3" t="s">
        <v>17</v>
      </c>
      <c r="D24" s="27">
        <v>4000000</v>
      </c>
      <c r="E24" s="27">
        <v>-55444.93</v>
      </c>
      <c r="F24" s="27">
        <v>3944555.07</v>
      </c>
      <c r="G24" s="27">
        <v>2184166.54</v>
      </c>
      <c r="H24" s="27">
        <v>2112468.12</v>
      </c>
      <c r="I24" s="27">
        <v>1760388.53</v>
      </c>
    </row>
    <row r="25" spans="1:9" x14ac:dyDescent="0.2">
      <c r="A25" s="23" t="s">
        <v>50</v>
      </c>
      <c r="B25" s="9"/>
      <c r="C25" s="3" t="s">
        <v>18</v>
      </c>
      <c r="D25" s="27">
        <v>500000</v>
      </c>
      <c r="E25" s="27">
        <v>3570000</v>
      </c>
      <c r="F25" s="27">
        <f>3570000+500000</f>
        <v>4070000</v>
      </c>
      <c r="G25" s="27">
        <v>2707308.22</v>
      </c>
      <c r="H25" s="27">
        <v>2707308.22</v>
      </c>
      <c r="I25" s="27">
        <f>F25-G25</f>
        <v>1362691.7799999998</v>
      </c>
    </row>
    <row r="26" spans="1:9" x14ac:dyDescent="0.2">
      <c r="A26" s="23">
        <v>0</v>
      </c>
      <c r="B26" s="20" t="s">
        <v>19</v>
      </c>
      <c r="C26" s="19"/>
      <c r="D26" s="26">
        <v>8354790</v>
      </c>
      <c r="E26" s="26">
        <v>-92617</v>
      </c>
      <c r="F26" s="26">
        <v>8262173</v>
      </c>
      <c r="G26" s="26">
        <v>4762067.5</v>
      </c>
      <c r="H26" s="26">
        <v>4762067.5</v>
      </c>
      <c r="I26" s="26">
        <v>3500105.5</v>
      </c>
    </row>
    <row r="27" spans="1:9" x14ac:dyDescent="0.2">
      <c r="A27" s="23" t="s">
        <v>56</v>
      </c>
      <c r="B27" s="9"/>
      <c r="C27" s="3" t="s">
        <v>20</v>
      </c>
      <c r="D27" s="27">
        <v>8354790</v>
      </c>
      <c r="E27" s="27">
        <v>-92617</v>
      </c>
      <c r="F27" s="27">
        <v>8262173</v>
      </c>
      <c r="G27" s="27">
        <v>4762067.5</v>
      </c>
      <c r="H27" s="27">
        <v>4762067.5</v>
      </c>
      <c r="I27" s="27">
        <v>3500105.5</v>
      </c>
    </row>
    <row r="28" spans="1:9" x14ac:dyDescent="0.2">
      <c r="A28" s="23" t="s">
        <v>57</v>
      </c>
      <c r="B28" s="9"/>
      <c r="C28" s="3" t="s">
        <v>21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</row>
    <row r="29" spans="1:9" x14ac:dyDescent="0.2">
      <c r="A29" s="23" t="s">
        <v>58</v>
      </c>
      <c r="B29" s="9"/>
      <c r="C29" s="3" t="s">
        <v>22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</row>
    <row r="30" spans="1:9" x14ac:dyDescent="0.2">
      <c r="A30" s="23" t="s">
        <v>59</v>
      </c>
      <c r="B30" s="9"/>
      <c r="C30" s="3" t="s">
        <v>23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</row>
    <row r="31" spans="1:9" x14ac:dyDescent="0.2">
      <c r="A31" s="23">
        <v>0</v>
      </c>
      <c r="B31" s="20" t="s">
        <v>24</v>
      </c>
      <c r="C31" s="19"/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</row>
    <row r="32" spans="1:9" x14ac:dyDescent="0.2">
      <c r="A32" s="23" t="s">
        <v>60</v>
      </c>
      <c r="B32" s="9"/>
      <c r="C32" s="3" t="s">
        <v>25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</row>
    <row r="33" spans="1:9" x14ac:dyDescent="0.2">
      <c r="A33" s="23" t="s">
        <v>62</v>
      </c>
      <c r="B33" s="3" t="s">
        <v>26</v>
      </c>
      <c r="C33" s="3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</row>
    <row r="34" spans="1:9" x14ac:dyDescent="0.2">
      <c r="A34" s="23" t="s">
        <v>47</v>
      </c>
      <c r="B34" s="3" t="s">
        <v>27</v>
      </c>
      <c r="C34" s="3"/>
      <c r="D34" s="27">
        <v>3107142.84</v>
      </c>
      <c r="E34" s="27">
        <v>-67489</v>
      </c>
      <c r="F34" s="27">
        <v>3039653.84</v>
      </c>
      <c r="G34" s="27">
        <v>1915270.88</v>
      </c>
      <c r="H34" s="27">
        <v>1915270.88</v>
      </c>
      <c r="I34" s="27">
        <v>1124382.96</v>
      </c>
    </row>
    <row r="35" spans="1:9" x14ac:dyDescent="0.2">
      <c r="A35" s="23" t="s">
        <v>61</v>
      </c>
      <c r="B35" s="3" t="s">
        <v>28</v>
      </c>
      <c r="C35" s="3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</row>
    <row r="36" spans="1:9" x14ac:dyDescent="0.2">
      <c r="A36" s="13"/>
      <c r="B36" s="10"/>
      <c r="C36" s="4"/>
      <c r="D36" s="28"/>
      <c r="E36" s="28"/>
      <c r="F36" s="28"/>
      <c r="G36" s="28"/>
      <c r="H36" s="28"/>
      <c r="I36" s="28"/>
    </row>
    <row r="37" spans="1:9" x14ac:dyDescent="0.2">
      <c r="A37" s="14"/>
      <c r="B37" s="11" t="s">
        <v>36</v>
      </c>
      <c r="C37" s="5"/>
      <c r="D37" s="29">
        <f>D7+D10+D19+D23+D26+D34</f>
        <v>420759000</v>
      </c>
      <c r="E37" s="29">
        <f t="shared" ref="E37:H37" si="1">E7+E10+E19+E23+E26+E34</f>
        <v>172005182.34999999</v>
      </c>
      <c r="F37" s="29">
        <f t="shared" si="1"/>
        <v>592764182.35000014</v>
      </c>
      <c r="G37" s="29">
        <f t="shared" si="1"/>
        <v>306056660.78999996</v>
      </c>
      <c r="H37" s="29">
        <f t="shared" si="1"/>
        <v>299081489.14999998</v>
      </c>
      <c r="I37" s="29">
        <f>I7+I10+I19+I23+I26+I34</f>
        <v>286707521.56</v>
      </c>
    </row>
    <row r="39" spans="1:9" x14ac:dyDescent="0.2">
      <c r="A39" s="24" t="s">
        <v>64</v>
      </c>
      <c r="B39" s="24"/>
    </row>
    <row r="42" spans="1:9" x14ac:dyDescent="0.2">
      <c r="D42" s="25"/>
      <c r="E42" s="25"/>
      <c r="F42" s="25"/>
      <c r="G42" s="25"/>
      <c r="H42" s="25"/>
      <c r="I42" s="25"/>
    </row>
  </sheetData>
  <sheetProtection formatCells="0" formatColumns="0" formatRows="0" autoFilter="0"/>
  <protectedRanges>
    <protectedRange sqref="A39 B38:I65514" name="Rango1"/>
    <protectedRange sqref="C31:D31 C7:D7 B11:D18 C10:D10 B20:D22 C19:D19 B24:D25 C23:D23 B27:D30 C26:D26 B36:I36 B8:D9 B32:D35 E7:I35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2017-03-30T22:19:49Z</cp:lastPrinted>
  <dcterms:created xsi:type="dcterms:W3CDTF">2012-12-11T21:13:37Z</dcterms:created>
  <dcterms:modified xsi:type="dcterms:W3CDTF">2020-10-20T18:44:46Z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