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90D2607E-624A-48B1-8440-6DF96BF461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2" l="1"/>
  <c r="C54" i="2" s="1"/>
  <c r="B55" i="2"/>
  <c r="B54" i="2" s="1"/>
  <c r="B48" i="2" l="1"/>
  <c r="B59" i="2" l="1"/>
  <c r="C48" i="2"/>
  <c r="C59" i="2" s="1"/>
  <c r="B41" i="2"/>
  <c r="B36" i="2"/>
  <c r="C36" i="2"/>
  <c r="C43" i="2"/>
  <c r="C41" i="2" s="1"/>
  <c r="C4" i="2"/>
  <c r="B4" i="2"/>
  <c r="B33" i="2" s="1"/>
  <c r="B16" i="2"/>
  <c r="C16" i="2"/>
  <c r="B45" i="2" l="1"/>
  <c r="B61" i="2" s="1"/>
  <c r="C45" i="2"/>
  <c r="C33" i="2"/>
  <c r="C61" i="2" s="1"/>
  <c r="C65" i="2" s="1"/>
  <c r="B63" i="2" l="1"/>
  <c r="B65" i="2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<sst xmlns="http://schemas.openxmlformats.org/spreadsheetml/2006/main" count="58" uniqueCount="50">
  <si>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</si>
  <si>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</si>
  <si>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</si>
  <si>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</si>
  <si>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</si>
  <si>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</si>
  <si>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</si>
  <si>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</si>
  <si>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</si>
  <si>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</si>
  <si>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</si>
  <si>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</si>
  <si>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</si>
  <si>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</si>
  <si>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</si>
  <si>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</si>
  <si>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</si>
  <si>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</si>
  <si>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</si>
  <si>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</si>
  <si>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</si>
  <si>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</si>
  <si>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</si>
  <si>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</si>
  <si>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</si>
  <si>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</si>
  <si>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</si>
  <si>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</si>
  <si>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</si>
  <si>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</si>
  <si>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</si>
  <si>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</si>
  <si>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</si>
  <si>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</si>
  <si>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</si>
  <si>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</si>
  <si>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</si>
  <si>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</si>
  <si>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</si>
  <si>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</si>
  <si>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</si>
  <si>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</si>
  <si>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</si>
  <si>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</si>
  <si>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</si>
  <si>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</si>
  <si>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</si>
  <si>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</si>
  <si>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</si>
  <si>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Marzo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</si>
</sst>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8" applyFont="1" applyFill="1" applyBorder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left" vertical="top" wrapText="1" indent="1"/>
    </xf>
    <xf numFmtId="0" fontId="5" fillId="0" borderId="4" xfId="8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horizontal="left" vertical="top" wrapText="1" indent="2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wrapText="1" indent="3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wrapText="1"/>
    </xf>
    <xf numFmtId="0" fontId="4" fillId="0" borderId="4" xfId="8" applyFont="1" applyFill="1" applyBorder="1" applyAlignment="1">
      <alignment vertical="top" wrapText="1"/>
    </xf>
    <xf numFmtId="0" fontId="5" fillId="0" borderId="4" xfId="8" applyFont="1" applyFill="1" applyBorder="1" applyAlignment="1">
      <alignment vertical="top" wrapText="1"/>
    </xf>
    <xf numFmtId="4" fontId="5" fillId="0" borderId="4" xfId="8" applyNumberFormat="1" applyFont="1" applyFill="1" applyBorder="1" applyAlignment="1">
      <alignment vertical="top"/>
    </xf>
    <xf numFmtId="4" fontId="5" fillId="0" borderId="0" xfId="8" applyNumberFormat="1" applyFont="1" applyFill="1" applyBorder="1" applyProtection="1"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0" fontId="8" fillId="0" borderId="4" xfId="0" applyFont="1" applyBorder="1"/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8" fillId="0" borderId="0" xfId="0" applyFont="1" applyAlignment="1">
      <alignment wrapText="1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116454375.72999999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17586999.16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366300</v>
      </c>
      <c r="C7" s="9">
        <v>7014161.5099999998</v>
      </c>
    </row>
    <row r="8" spans="1:3" ht="11.25" customHeight="1" x14ac:dyDescent="0.2">
      <c r="A8" s="8" t="s">
        <v>4</v>
      </c>
      <c r="B8" s="9">
        <v>7323583.7699999996</v>
      </c>
      <c r="C8" s="9">
        <v>25379899.210000001</v>
      </c>
    </row>
    <row r="9" spans="1:3" ht="11.25" customHeight="1" x14ac:dyDescent="0.2">
      <c r="A9" s="8" t="s">
        <v>35</v>
      </c>
      <c r="B9" s="9">
        <v>374128.9</v>
      </c>
      <c r="C9" s="9">
        <v>3597372</v>
      </c>
    </row>
    <row r="10" spans="1:3" ht="11.25" customHeight="1" x14ac:dyDescent="0.2">
      <c r="A10" s="8" t="s">
        <v>36</v>
      </c>
      <c r="B10" s="9">
        <v>678889.6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90124474.299999997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6"/>
      <c r="C15" s="16"/>
    </row>
    <row r="16" spans="1:3" ht="11.25" customHeight="1" x14ac:dyDescent="0.2">
      <c r="A16" s="6" t="s">
        <v>6</v>
      </c>
      <c r="B16" s="7">
        <f>SUBTOTAL(9,B17:B32)</f>
        <v>63564500.789999999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34930703.219999999</v>
      </c>
      <c r="C17" s="9">
        <v>154937461.56</v>
      </c>
    </row>
    <row r="18" spans="1:3" ht="11.25" customHeight="1" x14ac:dyDescent="0.2">
      <c r="A18" s="8" t="s">
        <v>8</v>
      </c>
      <c r="B18" s="9">
        <v>8206355.6200000001</v>
      </c>
      <c r="C18" s="9">
        <v>34924033.609999999</v>
      </c>
    </row>
    <row r="19" spans="1:3" ht="11.25" customHeight="1" x14ac:dyDescent="0.2">
      <c r="A19" s="8" t="s">
        <v>9</v>
      </c>
      <c r="B19" s="9">
        <v>9501061.5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3869723.49</v>
      </c>
      <c r="C21" s="9">
        <v>15417803.029999999</v>
      </c>
    </row>
    <row r="22" spans="1:3" ht="11.25" customHeight="1" x14ac:dyDescent="0.2">
      <c r="A22" s="8" t="s">
        <v>42</v>
      </c>
      <c r="B22" s="9">
        <v>0</v>
      </c>
      <c r="C22" s="9">
        <v>8956836.7100000009</v>
      </c>
    </row>
    <row r="23" spans="1:3" ht="11.25" customHeight="1" x14ac:dyDescent="0.2">
      <c r="A23" s="8" t="s">
        <v>12</v>
      </c>
      <c r="B23" s="9">
        <v>5008062.4800000004</v>
      </c>
      <c r="C23" s="9">
        <v>39175580.600000001</v>
      </c>
    </row>
    <row r="24" spans="1:3" ht="11.25" customHeight="1" x14ac:dyDescent="0.2">
      <c r="A24" s="8" t="s">
        <v>13</v>
      </c>
      <c r="B24" s="9">
        <v>1625529.4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44</v>
      </c>
      <c r="B33" s="7">
        <f>B4-B16</f>
        <v>52889874.93999999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51659045.850000001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9">
        <v>51659045.850000001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6"/>
      <c r="C40" s="16"/>
    </row>
    <row r="41" spans="1:3" ht="11.25" customHeight="1" x14ac:dyDescent="0.2">
      <c r="A41" s="6" t="s">
        <v>6</v>
      </c>
      <c r="B41" s="7">
        <f>SUBTOTAL(9,B42:B44)</f>
        <v>2271757.79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9">
        <v>1878400.26</v>
      </c>
      <c r="C42" s="15">
        <v>198752833.49000001</v>
      </c>
    </row>
    <row r="43" spans="1:3" ht="11.25" customHeight="1" x14ac:dyDescent="0.2">
      <c r="A43" s="8" t="s">
        <v>22</v>
      </c>
      <c r="B43" s="9">
        <v>393357.53</v>
      </c>
      <c r="C43" s="15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5">
        <v>5985.6</v>
      </c>
    </row>
    <row r="45" spans="1:3" ht="11.25" customHeight="1" x14ac:dyDescent="0.2">
      <c r="A45" s="4" t="s">
        <v>45</v>
      </c>
      <c r="B45" s="7">
        <f>B36-B41</f>
        <v>49387288.060000002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24598368.23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24598368.23</v>
      </c>
      <c r="C52" s="9">
        <v>23266759.210000001</v>
      </c>
    </row>
    <row r="53" spans="1:3" ht="11.25" customHeight="1" x14ac:dyDescent="0.2">
      <c r="A53" s="10"/>
      <c r="B53" s="16"/>
      <c r="C53" s="16"/>
    </row>
    <row r="54" spans="1:3" ht="11.25" customHeight="1" x14ac:dyDescent="0.2">
      <c r="A54" s="6" t="s">
        <v>6</v>
      </c>
      <c r="B54" s="7">
        <f>SUBTOTAL(9,B55:B58)</f>
        <v>122278590.27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559174.30000000005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9">
        <v>559174.30000000005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121719415.97</v>
      </c>
      <c r="C58" s="9">
        <v>0</v>
      </c>
    </row>
    <row r="59" spans="1:3" ht="11.25" customHeight="1" x14ac:dyDescent="0.2">
      <c r="A59" s="4" t="s">
        <v>46</v>
      </c>
      <c r="B59" s="7">
        <f>B48-B54</f>
        <v>-97680222.039999992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4596940.9600000083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6"/>
      <c r="C64" s="16"/>
    </row>
    <row r="65" spans="1:3" ht="11.25" customHeight="1" x14ac:dyDescent="0.2">
      <c r="A65" s="4" t="s">
        <v>33</v>
      </c>
      <c r="B65" s="7">
        <f>B61+B63</f>
        <v>114008387.56000002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0" t="s">
        <v>38</v>
      </c>
      <c r="B68" s="21"/>
      <c r="C68" s="21"/>
    </row>
    <row r="71" spans="1:3" x14ac:dyDescent="0.2">
      <c r="B71" s="14"/>
      <c r="C71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2021-04-21T19:02:08Z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