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cero\Documents\Cuenta Pública 2019-2021\01.Enero-Marzo 2021\"/>
    </mc:Choice>
  </mc:AlternateContent>
  <xr:revisionPtr revIDLastSave="0" documentId="13_ncr:1_{D5521104-B4B4-45D4-B90D-05D28B3A7EBA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EAI" sheetId="4" r:id="rId1"/>
  </sheets>
  <definedNames>
    <definedName name="_xlnm._FilterDatabase" localSheetId="0" hidden="1">EAI!#REF!</definedName>
  </definedNames>
  <calcPr calcId="191029"/>
  <fileRecoveryPr autoRecover="0"/>
</workbook>
</file>

<file path=xl/calcChain.xml><?xml version="1.0" encoding="utf-8"?>
<calcChain xmlns="http://schemas.openxmlformats.org/spreadsheetml/2006/main">
  <c r="E16" i="4" l="1"/>
  <c r="F16" i="4"/>
  <c r="G16" i="4"/>
  <c r="D16" i="4"/>
  <c r="C16" i="4"/>
  <c r="H6" i="4"/>
  <c r="H7" i="4"/>
  <c r="H8" i="4"/>
  <c r="H9" i="4"/>
  <c r="H10" i="4"/>
  <c r="H11" i="4"/>
  <c r="H12" i="4"/>
  <c r="H13" i="4"/>
  <c r="H14" i="4"/>
  <c r="H5" i="4"/>
  <c r="H16" i="4" s="1"/>
</calcChain>
</file>

<file path=xl/sharedStrings.xml><?xml version="1.0" encoding="utf-8"?>
<sst xmlns="http://schemas.openxmlformats.org/spreadsheetml/2006/main" count="63" uniqueCount="40">
  <si>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</si>
  <si>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</si>
  <si>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</si>
  <si>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</si>
  <si>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</si>
  <si>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</si>
  <si>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Derivados de Financiamientos</t>
  </si>
  <si>
    <t>Ingresos de Organismos y Empresas</t>
  </si>
  <si>
    <t>(1)</t>
  </si>
  <si>
    <t>(2)</t>
  </si>
  <si>
    <t>(3 = 1 + 2)</t>
  </si>
  <si>
    <t>(4)</t>
  </si>
  <si>
    <t>(5)</t>
  </si>
  <si>
    <t>(6 = 5 - 1)</t>
  </si>
  <si>
    <t>Total</t>
  </si>
  <si>
    <t>Rubro de Ingresos</t>
  </si>
  <si>
    <t>Estimado</t>
  </si>
  <si>
    <t>Modificado</t>
  </si>
  <si>
    <t>Devengado</t>
  </si>
  <si>
    <t>Recaudado</t>
  </si>
  <si>
    <t>Diferencia</t>
  </si>
  <si>
    <t>Ampliaciones y Reducciones</t>
  </si>
  <si>
    <t>Ingresos Excedentes</t>
  </si>
  <si>
    <t>Ingresos</t>
  </si>
  <si>
    <t>Estado Analítico de Ingresos Por Fuente de Financiamiento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</si>
  <si>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</si>
  <si>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</si>
  <si>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</si>
  <si>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</si>
  <si>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</si>
  <si>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</si>
  <si>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</si>
  <si>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</si>
  <si>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</si>
  <si>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</si>
  <si>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</si>
  <si>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</si>
  <si>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t>Municipio de Valle de Santiago, Gto.
Estado Analítico de Ingresos.
Del 01 de Enero al 31 de Marzo del 2021.</t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</si>
  <si>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</t>
    </r>
  </si>
  <si>
    <t>por sus actividades diversas no inherentes a su operación que generan recursos y que no sean ingresos por venta de bienes o prestación de servicios, tales como donativos en efectivo, entre otros.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</si>
</sst>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3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  <font>
      <vertAlign val="superscript"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6">
    <xf numFmtId="0" fontId="0" fillId="0" borderId="0"/>
    <xf numFmtId="165" fontId="2" fillId="0" borderId="0"/>
    <xf numFmtId="164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5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9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67">
    <xf numFmtId="0" fontId="0" fillId="0" borderId="0" xfId="0"/>
    <xf numFmtId="0" fontId="4" fillId="0" borderId="0" xfId="8" applyFont="1" applyFill="1" applyBorder="1" applyAlignment="1" applyProtection="1">
      <alignment horizontal="center" vertical="top"/>
      <protection locked="0"/>
    </xf>
    <xf numFmtId="0" fontId="4" fillId="0" borderId="0" xfId="8" applyFont="1" applyFill="1" applyBorder="1" applyAlignment="1" applyProtection="1">
      <alignment vertical="top"/>
      <protection locked="0"/>
    </xf>
    <xf numFmtId="0" fontId="7" fillId="0" borderId="0" xfId="8" applyFont="1" applyFill="1" applyBorder="1" applyAlignment="1" applyProtection="1">
      <alignment vertical="top"/>
      <protection locked="0"/>
    </xf>
    <xf numFmtId="0" fontId="9" fillId="2" borderId="10" xfId="8" applyFont="1" applyFill="1" applyBorder="1" applyAlignment="1">
      <alignment horizontal="center" vertical="center" wrapText="1"/>
    </xf>
    <xf numFmtId="0" fontId="9" fillId="2" borderId="7" xfId="8" applyFont="1" applyFill="1" applyBorder="1" applyAlignment="1">
      <alignment horizontal="center" vertical="center" wrapText="1"/>
    </xf>
    <xf numFmtId="0" fontId="9" fillId="2" borderId="8" xfId="8" applyFont="1" applyFill="1" applyBorder="1" applyAlignment="1">
      <alignment horizontal="center" vertical="center" wrapText="1"/>
    </xf>
    <xf numFmtId="0" fontId="9" fillId="2" borderId="10" xfId="8" quotePrefix="1" applyFont="1" applyFill="1" applyBorder="1" applyAlignment="1">
      <alignment horizontal="center" vertical="center" wrapText="1"/>
    </xf>
    <xf numFmtId="0" fontId="9" fillId="2" borderId="7" xfId="8" quotePrefix="1" applyFont="1" applyFill="1" applyBorder="1" applyAlignment="1">
      <alignment horizontal="center" vertical="center" wrapText="1"/>
    </xf>
    <xf numFmtId="0" fontId="8" fillId="0" borderId="8" xfId="8" quotePrefix="1" applyFont="1" applyFill="1" applyBorder="1" applyAlignment="1" applyProtection="1">
      <alignment horizontal="center" vertical="top"/>
      <protection locked="0"/>
    </xf>
    <xf numFmtId="0" fontId="9" fillId="0" borderId="9" xfId="8" applyFont="1" applyFill="1" applyBorder="1" applyAlignment="1" applyProtection="1">
      <alignment horizontal="left" vertical="top" indent="3"/>
      <protection locked="0"/>
    </xf>
    <xf numFmtId="4" fontId="4" fillId="0" borderId="13" xfId="8" applyNumberFormat="1" applyFont="1" applyFill="1" applyBorder="1" applyAlignment="1" applyProtection="1">
      <alignment vertical="top"/>
      <protection locked="0"/>
    </xf>
    <xf numFmtId="0" fontId="9" fillId="0" borderId="5" xfId="9" applyFont="1" applyFill="1" applyBorder="1" applyAlignment="1" applyProtection="1">
      <alignment horizontal="center" vertical="top"/>
    </xf>
    <xf numFmtId="0" fontId="9" fillId="0" borderId="0" xfId="8" applyFont="1" applyFill="1" applyBorder="1" applyAlignment="1" applyProtection="1">
      <alignment horizontal="justify" vertical="top" wrapText="1"/>
    </xf>
    <xf numFmtId="0" fontId="8" fillId="0" borderId="5" xfId="8" applyFont="1" applyFill="1" applyBorder="1" applyAlignment="1" applyProtection="1">
      <alignment horizontal="center" vertical="top"/>
    </xf>
    <xf numFmtId="0" fontId="8" fillId="0" borderId="0" xfId="8" applyFont="1" applyFill="1" applyBorder="1" applyAlignment="1" applyProtection="1">
      <alignment horizontal="left" vertical="top" wrapText="1"/>
    </xf>
    <xf numFmtId="0" fontId="9" fillId="0" borderId="0" xfId="8" applyFont="1" applyFill="1" applyBorder="1" applyAlignment="1" applyProtection="1">
      <alignment vertical="top"/>
    </xf>
    <xf numFmtId="0" fontId="8" fillId="0" borderId="8" xfId="8" quotePrefix="1" applyFont="1" applyFill="1" applyBorder="1" applyAlignment="1" applyProtection="1">
      <alignment horizontal="center" vertical="top"/>
    </xf>
    <xf numFmtId="0" fontId="9" fillId="0" borderId="9" xfId="8" applyFont="1" applyFill="1" applyBorder="1" applyAlignment="1" applyProtection="1">
      <alignment horizontal="center" vertical="top" wrapText="1"/>
    </xf>
    <xf numFmtId="4" fontId="4" fillId="0" borderId="12" xfId="8" applyNumberFormat="1" applyFont="1" applyFill="1" applyBorder="1" applyAlignment="1" applyProtection="1">
      <alignment vertical="top"/>
      <protection locked="0"/>
    </xf>
    <xf numFmtId="4" fontId="4" fillId="0" borderId="14" xfId="8" applyNumberFormat="1" applyFont="1" applyFill="1" applyBorder="1" applyAlignment="1" applyProtection="1">
      <alignment vertical="top"/>
      <protection locked="0"/>
    </xf>
    <xf numFmtId="4" fontId="8" fillId="0" borderId="7" xfId="8" applyNumberFormat="1" applyFont="1" applyFill="1" applyBorder="1" applyAlignment="1" applyProtection="1">
      <alignment vertical="top"/>
      <protection locked="0"/>
    </xf>
    <xf numFmtId="4" fontId="8" fillId="0" borderId="13" xfId="8" applyNumberFormat="1" applyFont="1" applyFill="1" applyBorder="1" applyAlignment="1" applyProtection="1">
      <alignment vertical="top"/>
      <protection locked="0"/>
    </xf>
    <xf numFmtId="0" fontId="8" fillId="0" borderId="11" xfId="8" quotePrefix="1" applyFont="1" applyFill="1" applyBorder="1" applyAlignment="1" applyProtection="1">
      <alignment horizontal="center" vertical="top"/>
      <protection locked="0"/>
    </xf>
    <xf numFmtId="0" fontId="8" fillId="0" borderId="11" xfId="8" applyFont="1" applyFill="1" applyBorder="1" applyAlignment="1" applyProtection="1">
      <alignment vertical="top"/>
      <protection locked="0"/>
    </xf>
    <xf numFmtId="4" fontId="8" fillId="0" borderId="11" xfId="8" applyNumberFormat="1" applyFont="1" applyFill="1" applyBorder="1" applyAlignment="1" applyProtection="1">
      <alignment vertical="top"/>
      <protection locked="0"/>
    </xf>
    <xf numFmtId="4" fontId="9" fillId="0" borderId="8" xfId="8" applyNumberFormat="1" applyFont="1" applyFill="1" applyBorder="1" applyAlignment="1" applyProtection="1">
      <alignment vertical="top"/>
      <protection locked="0"/>
    </xf>
    <xf numFmtId="4" fontId="9" fillId="0" borderId="10" xfId="8" applyNumberFormat="1" applyFont="1" applyFill="1" applyBorder="1" applyAlignment="1" applyProtection="1">
      <alignment vertical="top"/>
      <protection locked="0"/>
    </xf>
    <xf numFmtId="0" fontId="4" fillId="0" borderId="5" xfId="8" applyFont="1" applyFill="1" applyBorder="1" applyAlignment="1" applyProtection="1">
      <alignment vertical="top"/>
      <protection locked="0"/>
    </xf>
    <xf numFmtId="0" fontId="8" fillId="0" borderId="5" xfId="8" applyFont="1" applyFill="1" applyBorder="1" applyAlignment="1" applyProtection="1">
      <alignment vertical="top"/>
      <protection locked="0"/>
    </xf>
    <xf numFmtId="0" fontId="8" fillId="0" borderId="4" xfId="8" quotePrefix="1" applyFont="1" applyFill="1" applyBorder="1" applyAlignment="1" applyProtection="1">
      <alignment horizontal="center" vertical="top"/>
      <protection locked="0"/>
    </xf>
    <xf numFmtId="4" fontId="8" fillId="0" borderId="1" xfId="8" applyNumberFormat="1" applyFont="1" applyFill="1" applyBorder="1" applyAlignment="1" applyProtection="1">
      <alignment vertical="top"/>
      <protection locked="0"/>
    </xf>
    <xf numFmtId="4" fontId="9" fillId="0" borderId="9" xfId="8" applyNumberFormat="1" applyFont="1" applyFill="1" applyBorder="1" applyAlignment="1" applyProtection="1">
      <alignment vertical="top"/>
      <protection locked="0"/>
    </xf>
    <xf numFmtId="0" fontId="0" fillId="0" borderId="0" xfId="8" applyFont="1" applyFill="1" applyBorder="1" applyAlignment="1" applyProtection="1">
      <alignment vertical="top" wrapText="1"/>
      <protection locked="0"/>
    </xf>
    <xf numFmtId="0" fontId="0" fillId="0" borderId="0" xfId="8" applyFont="1" applyFill="1" applyBorder="1" applyAlignment="1" applyProtection="1">
      <alignment vertical="top"/>
      <protection locked="0"/>
    </xf>
    <xf numFmtId="0" fontId="0" fillId="0" borderId="5" xfId="8" applyFont="1" applyFill="1" applyBorder="1" applyAlignment="1" applyProtection="1">
      <alignment vertical="top"/>
      <protection locked="0"/>
    </xf>
    <xf numFmtId="0" fontId="9" fillId="0" borderId="5" xfId="8" applyFont="1" applyFill="1" applyBorder="1" applyAlignment="1" applyProtection="1">
      <alignment horizontal="left" vertical="top"/>
    </xf>
    <xf numFmtId="0" fontId="9" fillId="0" borderId="5" xfId="8" applyFont="1" applyFill="1" applyBorder="1" applyAlignment="1" applyProtection="1">
      <alignment vertical="top"/>
    </xf>
    <xf numFmtId="0" fontId="4" fillId="0" borderId="0" xfId="8" applyFont="1" applyFill="1" applyBorder="1" applyAlignment="1" applyProtection="1">
      <alignment vertical="top" wrapText="1"/>
      <protection locked="0"/>
    </xf>
    <xf numFmtId="0" fontId="8" fillId="0" borderId="0" xfId="8" applyFont="1" applyFill="1" applyBorder="1" applyAlignment="1" applyProtection="1">
      <alignment vertical="top" wrapText="1"/>
      <protection locked="0"/>
    </xf>
    <xf numFmtId="4" fontId="4" fillId="0" borderId="6" xfId="8" applyNumberFormat="1" applyFont="1" applyFill="1" applyBorder="1" applyAlignment="1" applyProtection="1">
      <alignment vertical="top"/>
      <protection locked="0"/>
    </xf>
    <xf numFmtId="0" fontId="9" fillId="2" borderId="12" xfId="8" quotePrefix="1" applyFont="1" applyFill="1" applyBorder="1" applyAlignment="1">
      <alignment horizontal="center" vertical="center" wrapText="1"/>
    </xf>
    <xf numFmtId="4" fontId="4" fillId="0" borderId="5" xfId="23" applyNumberFormat="1" applyFont="1" applyFill="1" applyBorder="1" applyAlignment="1" applyProtection="1">
      <alignment vertical="top"/>
      <protection locked="0"/>
    </xf>
    <xf numFmtId="4" fontId="4" fillId="0" borderId="4" xfId="23" applyNumberFormat="1" applyFont="1" applyFill="1" applyBorder="1" applyAlignment="1" applyProtection="1">
      <alignment vertical="top"/>
      <protection locked="0"/>
    </xf>
    <xf numFmtId="4" fontId="4" fillId="0" borderId="12" xfId="23" applyNumberFormat="1" applyFont="1" applyFill="1" applyBorder="1" applyAlignment="1" applyProtection="1">
      <alignment vertical="top"/>
      <protection locked="0"/>
    </xf>
    <xf numFmtId="4" fontId="4" fillId="0" borderId="14" xfId="23" applyNumberFormat="1" applyFont="1" applyFill="1" applyBorder="1" applyAlignment="1" applyProtection="1">
      <alignment vertical="top"/>
      <protection locked="0"/>
    </xf>
    <xf numFmtId="4" fontId="8" fillId="0" borderId="7" xfId="23" applyNumberFormat="1" applyFont="1" applyFill="1" applyBorder="1" applyAlignment="1" applyProtection="1">
      <alignment vertical="top"/>
      <protection locked="0"/>
    </xf>
    <xf numFmtId="4" fontId="9" fillId="0" borderId="12" xfId="23" applyNumberFormat="1" applyFont="1" applyFill="1" applyBorder="1" applyAlignment="1" applyProtection="1">
      <alignment vertical="top"/>
      <protection locked="0"/>
    </xf>
    <xf numFmtId="4" fontId="8" fillId="0" borderId="14" xfId="23" applyNumberFormat="1" applyFont="1" applyFill="1" applyBorder="1" applyAlignment="1" applyProtection="1">
      <alignment vertical="top"/>
      <protection locked="0"/>
    </xf>
    <xf numFmtId="4" fontId="9" fillId="0" borderId="14" xfId="23" applyNumberFormat="1" applyFont="1" applyFill="1" applyBorder="1" applyAlignment="1" applyProtection="1">
      <alignment vertical="top"/>
      <protection locked="0"/>
    </xf>
    <xf numFmtId="0" fontId="9" fillId="2" borderId="8" xfId="8" applyFont="1" applyFill="1" applyBorder="1" applyAlignment="1" applyProtection="1">
      <alignment horizontal="center" vertical="center" wrapText="1"/>
      <protection locked="0"/>
    </xf>
    <xf numFmtId="0" fontId="9" fillId="2" borderId="9" xfId="8" applyFont="1" applyFill="1" applyBorder="1" applyAlignment="1" applyProtection="1">
      <alignment horizontal="center" vertical="center" wrapText="1"/>
      <protection locked="0"/>
    </xf>
    <xf numFmtId="0" fontId="9" fillId="2" borderId="10" xfId="8" applyFont="1" applyFill="1" applyBorder="1" applyAlignment="1" applyProtection="1">
      <alignment horizontal="center" vertical="center" wrapText="1"/>
      <protection locked="0"/>
    </xf>
    <xf numFmtId="0" fontId="9" fillId="2" borderId="4" xfId="8" applyFont="1" applyFill="1" applyBorder="1" applyAlignment="1">
      <alignment horizontal="center" vertical="center"/>
    </xf>
    <xf numFmtId="0" fontId="9" fillId="2" borderId="1" xfId="8" applyFont="1" applyFill="1" applyBorder="1" applyAlignment="1">
      <alignment horizontal="center" vertical="center"/>
    </xf>
    <xf numFmtId="0" fontId="9" fillId="2" borderId="5" xfId="8" applyFont="1" applyFill="1" applyBorder="1" applyAlignment="1">
      <alignment horizontal="center" vertical="center"/>
    </xf>
    <xf numFmtId="0" fontId="9" fillId="2" borderId="2" xfId="8" applyFont="1" applyFill="1" applyBorder="1" applyAlignment="1">
      <alignment horizontal="center" vertical="center"/>
    </xf>
    <xf numFmtId="0" fontId="9" fillId="2" borderId="6" xfId="8" applyFont="1" applyFill="1" applyBorder="1" applyAlignment="1">
      <alignment horizontal="center" vertical="center"/>
    </xf>
    <xf numFmtId="0" fontId="9" fillId="2" borderId="3" xfId="8" applyFont="1" applyFill="1" applyBorder="1" applyAlignment="1">
      <alignment horizontal="center" vertical="center"/>
    </xf>
    <xf numFmtId="0" fontId="9" fillId="2" borderId="12" xfId="8" applyFont="1" applyFill="1" applyBorder="1" applyAlignment="1">
      <alignment horizontal="center" vertical="center" wrapText="1"/>
    </xf>
    <xf numFmtId="0" fontId="9" fillId="2" borderId="13" xfId="8" applyFont="1" applyFill="1" applyBorder="1" applyAlignment="1">
      <alignment horizontal="center" vertical="center" wrapText="1"/>
    </xf>
    <xf numFmtId="0" fontId="9" fillId="2" borderId="4" xfId="8" applyFont="1" applyFill="1" applyBorder="1" applyAlignment="1">
      <alignment horizontal="center" vertical="center" wrapText="1"/>
    </xf>
    <xf numFmtId="0" fontId="9" fillId="2" borderId="1" xfId="8" applyFont="1" applyFill="1" applyBorder="1" applyAlignment="1">
      <alignment horizontal="center" vertical="center" wrapText="1"/>
    </xf>
    <xf numFmtId="0" fontId="9" fillId="2" borderId="5" xfId="8" applyFont="1" applyFill="1" applyBorder="1" applyAlignment="1">
      <alignment horizontal="center" vertical="center" wrapText="1"/>
    </xf>
    <xf numFmtId="0" fontId="9" fillId="2" borderId="2" xfId="8" applyFont="1" applyFill="1" applyBorder="1" applyAlignment="1">
      <alignment horizontal="center" vertical="center" wrapText="1"/>
    </xf>
    <xf numFmtId="0" fontId="9" fillId="2" borderId="6" xfId="8" applyFont="1" applyFill="1" applyBorder="1" applyAlignment="1">
      <alignment horizontal="center" vertical="center" wrapText="1"/>
    </xf>
    <xf numFmtId="0" fontId="9" fillId="2" borderId="3" xfId="8" applyFont="1" applyFill="1" applyBorder="1" applyAlignment="1">
      <alignment horizontal="center" vertical="center" wrapText="1"/>
    </xf>
  </cellXfs>
  <cellStyles count="26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2 2" xfId="19" xr:uid="{1E286711-248B-44A9-8952-4A0D52898D08}"/>
    <cellStyle name="Millares 2 3" xfId="5" xr:uid="{00000000-0005-0000-0000-000004000000}"/>
    <cellStyle name="Millares 2 3 2" xfId="20" xr:uid="{F87CF883-9E89-4BA0-A2C5-FCBB76D3076B}"/>
    <cellStyle name="Millares 2 4" xfId="18" xr:uid="{2BBA71C9-E93D-4861-B279-AA62FF170B1C}"/>
    <cellStyle name="Millares 3" xfId="6" xr:uid="{00000000-0005-0000-0000-000005000000}"/>
    <cellStyle name="Millares 3 2" xfId="21" xr:uid="{4B631113-6111-44E3-AEE9-755BA19034D1}"/>
    <cellStyle name="Moneda 2" xfId="7" xr:uid="{00000000-0005-0000-0000-000006000000}"/>
    <cellStyle name="Moneda 2 2" xfId="22" xr:uid="{4826E963-2F50-4790-963A-4272DD852E0A}"/>
    <cellStyle name="Normal" xfId="0" builtinId="0"/>
    <cellStyle name="Normal 2" xfId="8" xr:uid="{00000000-0005-0000-0000-000008000000}"/>
    <cellStyle name="Normal 2 2" xfId="9" xr:uid="{00000000-0005-0000-0000-000009000000}"/>
    <cellStyle name="Normal 2 3" xfId="23" xr:uid="{A7FB830E-C248-4B2F-9A2F-7D5F760E746A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  <cellStyle name="Normal 6 2 2" xfId="25" xr:uid="{756A1197-33D5-4F56-9A6E-F0AB8C16095D}"/>
    <cellStyle name="Normal 6 3" xfId="24" xr:uid="{29B2EE03-74BB-4C32-9E45-6BF5B7BDAE6B}"/>
    <cellStyle name="Porcentual 2" xfId="17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5"/>
  <sheetViews>
    <sheetView showGridLines="0" tabSelected="1" zoomScaleNormal="100" workbookViewId="0">
      <selection sqref="A1:H1"/>
    </sheetView>
  </sheetViews>
  <sheetFormatPr baseColWidth="10" defaultRowHeight="11.25" x14ac:dyDescent="0.2"/>
  <cols>
    <col min="1" max="1" width="1.83203125" style="2" customWidth="1"/>
    <col min="2" max="2" width="62.5" style="2" customWidth="1"/>
    <col min="3" max="3" width="17.83203125" style="2" customWidth="1"/>
    <col min="4" max="4" width="19.83203125" style="2" customWidth="1"/>
    <col min="5" max="6" width="17.83203125" style="2" customWidth="1"/>
    <col min="7" max="7" width="18.83203125" style="2" customWidth="1"/>
    <col min="8" max="8" width="17.83203125" style="2" customWidth="1"/>
    <col min="9" max="16384" width="12" style="2"/>
  </cols>
  <sheetData>
    <row r="1" spans="1:8" s="3" customFormat="1" ht="39.950000000000003" customHeight="1" x14ac:dyDescent="0.2">
      <c r="A1" s="50" t="s">
        <v>37</v>
      </c>
      <c r="B1" s="51"/>
      <c r="C1" s="51"/>
      <c r="D1" s="51"/>
      <c r="E1" s="51"/>
      <c r="F1" s="51"/>
      <c r="G1" s="51"/>
      <c r="H1" s="52"/>
    </row>
    <row r="2" spans="1:8" s="3" customFormat="1" x14ac:dyDescent="0.2">
      <c r="A2" s="53" t="s">
        <v>15</v>
      </c>
      <c r="B2" s="54"/>
      <c r="C2" s="51" t="s">
        <v>23</v>
      </c>
      <c r="D2" s="51"/>
      <c r="E2" s="51"/>
      <c r="F2" s="51"/>
      <c r="G2" s="51"/>
      <c r="H2" s="59" t="s">
        <v>20</v>
      </c>
    </row>
    <row r="3" spans="1:8" s="1" customFormat="1" ht="24.95" customHeight="1" x14ac:dyDescent="0.2">
      <c r="A3" s="55"/>
      <c r="B3" s="56"/>
      <c r="C3" s="4" t="s">
        <v>16</v>
      </c>
      <c r="D3" s="5" t="s">
        <v>21</v>
      </c>
      <c r="E3" s="5" t="s">
        <v>17</v>
      </c>
      <c r="F3" s="5" t="s">
        <v>18</v>
      </c>
      <c r="G3" s="6" t="s">
        <v>19</v>
      </c>
      <c r="H3" s="60"/>
    </row>
    <row r="4" spans="1:8" s="1" customFormat="1" x14ac:dyDescent="0.2">
      <c r="A4" s="57"/>
      <c r="B4" s="58"/>
      <c r="C4" s="7" t="s">
        <v>8</v>
      </c>
      <c r="D4" s="8" t="s">
        <v>9</v>
      </c>
      <c r="E4" s="8" t="s">
        <v>10</v>
      </c>
      <c r="F4" s="8" t="s">
        <v>11</v>
      </c>
      <c r="G4" s="8" t="s">
        <v>12</v>
      </c>
      <c r="H4" s="41" t="s">
        <v>13</v>
      </c>
    </row>
    <row r="5" spans="1:8" x14ac:dyDescent="0.2">
      <c r="A5" s="28"/>
      <c r="B5" s="38" t="s">
        <v>0</v>
      </c>
      <c r="C5" s="44">
        <v>23000000</v>
      </c>
      <c r="D5" s="44">
        <v>0</v>
      </c>
      <c r="E5" s="44">
        <v>23000000</v>
      </c>
      <c r="F5" s="44">
        <v>17586999.16</v>
      </c>
      <c r="G5" s="43">
        <v>17586999.16</v>
      </c>
      <c r="H5" s="19">
        <f>G5-C5</f>
        <v>-5413000.8399999999</v>
      </c>
    </row>
    <row r="6" spans="1:8" x14ac:dyDescent="0.2">
      <c r="A6" s="29"/>
      <c r="B6" s="39" t="s">
        <v>1</v>
      </c>
      <c r="C6" s="45">
        <v>0</v>
      </c>
      <c r="D6" s="45">
        <v>0</v>
      </c>
      <c r="E6" s="45">
        <v>0</v>
      </c>
      <c r="F6" s="45">
        <v>0</v>
      </c>
      <c r="G6" s="42">
        <v>0</v>
      </c>
      <c r="H6" s="20">
        <f t="shared" ref="H6:H14" si="0">G6-C6</f>
        <v>0</v>
      </c>
    </row>
    <row r="7" spans="1:8" x14ac:dyDescent="0.2">
      <c r="A7" s="28"/>
      <c r="B7" s="38" t="s">
        <v>2</v>
      </c>
      <c r="C7" s="45">
        <v>6000000</v>
      </c>
      <c r="D7" s="45">
        <v>16200</v>
      </c>
      <c r="E7" s="45">
        <v>6016200</v>
      </c>
      <c r="F7" s="45">
        <v>366300</v>
      </c>
      <c r="G7" s="42">
        <v>366300</v>
      </c>
      <c r="H7" s="20">
        <f t="shared" si="0"/>
        <v>-5633700</v>
      </c>
    </row>
    <row r="8" spans="1:8" x14ac:dyDescent="0.2">
      <c r="A8" s="28"/>
      <c r="B8" s="38" t="s">
        <v>3</v>
      </c>
      <c r="C8" s="45">
        <v>28700000</v>
      </c>
      <c r="D8" s="45">
        <v>0</v>
      </c>
      <c r="E8" s="45">
        <v>28700000</v>
      </c>
      <c r="F8" s="45">
        <v>7323583.7699999996</v>
      </c>
      <c r="G8" s="42">
        <v>7323583.7699999996</v>
      </c>
      <c r="H8" s="20">
        <f t="shared" si="0"/>
        <v>-21376416.23</v>
      </c>
    </row>
    <row r="9" spans="1:8" x14ac:dyDescent="0.2">
      <c r="A9" s="28"/>
      <c r="B9" s="38" t="s">
        <v>4</v>
      </c>
      <c r="C9" s="45">
        <v>2900000</v>
      </c>
      <c r="D9" s="45">
        <v>0</v>
      </c>
      <c r="E9" s="45">
        <v>2900000</v>
      </c>
      <c r="F9" s="45">
        <v>374128.9</v>
      </c>
      <c r="G9" s="42">
        <v>374128.9</v>
      </c>
      <c r="H9" s="20">
        <f t="shared" si="0"/>
        <v>-2525871.1</v>
      </c>
    </row>
    <row r="10" spans="1:8" x14ac:dyDescent="0.2">
      <c r="A10" s="29"/>
      <c r="B10" s="39" t="s">
        <v>5</v>
      </c>
      <c r="C10" s="45">
        <v>1800000</v>
      </c>
      <c r="D10" s="45">
        <v>0</v>
      </c>
      <c r="E10" s="45">
        <v>1800000</v>
      </c>
      <c r="F10" s="45">
        <v>678889.6</v>
      </c>
      <c r="G10" s="42">
        <v>678889.6</v>
      </c>
      <c r="H10" s="20">
        <f t="shared" si="0"/>
        <v>-1121110.3999999999</v>
      </c>
    </row>
    <row r="11" spans="1:8" x14ac:dyDescent="0.2">
      <c r="A11" s="35"/>
      <c r="B11" s="38" t="s">
        <v>25</v>
      </c>
      <c r="C11" s="45">
        <v>0</v>
      </c>
      <c r="D11" s="45">
        <v>0</v>
      </c>
      <c r="E11" s="45">
        <v>0</v>
      </c>
      <c r="F11" s="45">
        <v>0</v>
      </c>
      <c r="G11" s="42">
        <v>0</v>
      </c>
      <c r="H11" s="20">
        <f t="shared" si="0"/>
        <v>0</v>
      </c>
    </row>
    <row r="12" spans="1:8" ht="22.5" x14ac:dyDescent="0.2">
      <c r="A12" s="35"/>
      <c r="B12" s="38" t="s">
        <v>26</v>
      </c>
      <c r="C12" s="45">
        <v>367600000</v>
      </c>
      <c r="D12" s="45">
        <v>78409028.659999996</v>
      </c>
      <c r="E12" s="45">
        <v>446009028.65999997</v>
      </c>
      <c r="F12" s="45">
        <v>90124474.299999997</v>
      </c>
      <c r="G12" s="42">
        <v>90124474.299999997</v>
      </c>
      <c r="H12" s="20">
        <f t="shared" si="0"/>
        <v>-277475525.69999999</v>
      </c>
    </row>
    <row r="13" spans="1:8" ht="22.5" x14ac:dyDescent="0.2">
      <c r="A13" s="35"/>
      <c r="B13" s="38" t="s">
        <v>27</v>
      </c>
      <c r="C13" s="45">
        <v>0</v>
      </c>
      <c r="D13" s="45">
        <v>0</v>
      </c>
      <c r="E13" s="45">
        <v>0</v>
      </c>
      <c r="F13" s="45">
        <v>0</v>
      </c>
      <c r="G13" s="42">
        <v>0</v>
      </c>
      <c r="H13" s="20">
        <f t="shared" si="0"/>
        <v>0</v>
      </c>
    </row>
    <row r="14" spans="1:8" x14ac:dyDescent="0.2">
      <c r="A14" s="28"/>
      <c r="B14" s="38" t="s">
        <v>6</v>
      </c>
      <c r="C14" s="45">
        <v>0</v>
      </c>
      <c r="D14" s="45">
        <v>56717465.200000003</v>
      </c>
      <c r="E14" s="45">
        <v>56717465.200000003</v>
      </c>
      <c r="F14" s="45">
        <v>2364735.5099999998</v>
      </c>
      <c r="G14" s="42">
        <v>2364735.5099999998</v>
      </c>
      <c r="H14" s="20">
        <f t="shared" si="0"/>
        <v>2364735.5099999998</v>
      </c>
    </row>
    <row r="15" spans="1:8" x14ac:dyDescent="0.2">
      <c r="A15" s="28"/>
      <c r="C15" s="11"/>
      <c r="D15" s="11"/>
      <c r="E15" s="11"/>
      <c r="F15" s="11"/>
      <c r="G15" s="40"/>
      <c r="H15" s="11"/>
    </row>
    <row r="16" spans="1:8" x14ac:dyDescent="0.2">
      <c r="A16" s="9"/>
      <c r="B16" s="10" t="s">
        <v>14</v>
      </c>
      <c r="C16" s="21">
        <f>C5+C6+C7+C8+C9+C10+C12</f>
        <v>430000000</v>
      </c>
      <c r="D16" s="21">
        <f>D5+D6+D7+D8+D9+D10+D12+D14</f>
        <v>135142693.86000001</v>
      </c>
      <c r="E16" s="21">
        <f t="shared" ref="E16:H16" si="1">E5+E6+E7+E8+E9+E10+E12+E14</f>
        <v>565142693.86000001</v>
      </c>
      <c r="F16" s="21">
        <f t="shared" si="1"/>
        <v>118819111.23999999</v>
      </c>
      <c r="G16" s="21">
        <f t="shared" si="1"/>
        <v>118819111.23999999</v>
      </c>
      <c r="H16" s="21">
        <f t="shared" si="1"/>
        <v>-311180888.75999999</v>
      </c>
    </row>
    <row r="17" spans="1:8" x14ac:dyDescent="0.2">
      <c r="A17" s="30"/>
      <c r="B17" s="24"/>
      <c r="C17" s="25"/>
      <c r="D17" s="25"/>
      <c r="E17" s="31"/>
      <c r="F17" s="26" t="s">
        <v>22</v>
      </c>
      <c r="G17" s="32"/>
      <c r="H17" s="22"/>
    </row>
    <row r="18" spans="1:8" x14ac:dyDescent="0.2">
      <c r="A18" s="61" t="s">
        <v>24</v>
      </c>
      <c r="B18" s="62"/>
      <c r="C18" s="51" t="s">
        <v>23</v>
      </c>
      <c r="D18" s="51"/>
      <c r="E18" s="51"/>
      <c r="F18" s="51"/>
      <c r="G18" s="51"/>
      <c r="H18" s="59" t="s">
        <v>20</v>
      </c>
    </row>
    <row r="19" spans="1:8" ht="22.5" x14ac:dyDescent="0.2">
      <c r="A19" s="63"/>
      <c r="B19" s="64"/>
      <c r="C19" s="4" t="s">
        <v>16</v>
      </c>
      <c r="D19" s="5" t="s">
        <v>21</v>
      </c>
      <c r="E19" s="5" t="s">
        <v>17</v>
      </c>
      <c r="F19" s="5" t="s">
        <v>18</v>
      </c>
      <c r="G19" s="6" t="s">
        <v>19</v>
      </c>
      <c r="H19" s="60"/>
    </row>
    <row r="20" spans="1:8" x14ac:dyDescent="0.2">
      <c r="A20" s="65"/>
      <c r="B20" s="66"/>
      <c r="C20" s="7" t="s">
        <v>8</v>
      </c>
      <c r="D20" s="8" t="s">
        <v>9</v>
      </c>
      <c r="E20" s="8" t="s">
        <v>10</v>
      </c>
      <c r="F20" s="8" t="s">
        <v>11</v>
      </c>
      <c r="G20" s="8" t="s">
        <v>12</v>
      </c>
      <c r="H20" s="8" t="s">
        <v>13</v>
      </c>
    </row>
    <row r="21" spans="1:8" x14ac:dyDescent="0.2">
      <c r="A21" s="36" t="s">
        <v>28</v>
      </c>
      <c r="B21" s="13"/>
      <c r="C21" s="47">
        <v>430000000</v>
      </c>
      <c r="D21" s="47">
        <v>78425228.659999996</v>
      </c>
      <c r="E21" s="47">
        <v>508425228.65999997</v>
      </c>
      <c r="F21" s="47">
        <v>116454375.72999999</v>
      </c>
      <c r="G21" s="47">
        <v>116454375.72999999</v>
      </c>
      <c r="H21" s="47">
        <v>-313545624.26999998</v>
      </c>
    </row>
    <row r="22" spans="1:8" x14ac:dyDescent="0.2">
      <c r="A22" s="14"/>
      <c r="B22" s="15" t="s">
        <v>0</v>
      </c>
      <c r="C22" s="48">
        <v>23000000</v>
      </c>
      <c r="D22" s="48">
        <v>0</v>
      </c>
      <c r="E22" s="48">
        <v>23000000</v>
      </c>
      <c r="F22" s="48">
        <v>17586999.16</v>
      </c>
      <c r="G22" s="48">
        <v>17586999.16</v>
      </c>
      <c r="H22" s="48">
        <v>-5413000.8399999999</v>
      </c>
    </row>
    <row r="23" spans="1:8" x14ac:dyDescent="0.2">
      <c r="A23" s="14"/>
      <c r="B23" s="15" t="s">
        <v>1</v>
      </c>
      <c r="C23" s="48">
        <v>0</v>
      </c>
      <c r="D23" s="48">
        <v>0</v>
      </c>
      <c r="E23" s="48">
        <v>0</v>
      </c>
      <c r="F23" s="48">
        <v>0</v>
      </c>
      <c r="G23" s="48">
        <v>0</v>
      </c>
      <c r="H23" s="48">
        <v>0</v>
      </c>
    </row>
    <row r="24" spans="1:8" x14ac:dyDescent="0.2">
      <c r="A24" s="14"/>
      <c r="B24" s="15" t="s">
        <v>2</v>
      </c>
      <c r="C24" s="48">
        <v>6000000</v>
      </c>
      <c r="D24" s="48">
        <v>16200</v>
      </c>
      <c r="E24" s="48">
        <v>6016200</v>
      </c>
      <c r="F24" s="48">
        <v>366300</v>
      </c>
      <c r="G24" s="48">
        <v>366300</v>
      </c>
      <c r="H24" s="48">
        <v>-5633700</v>
      </c>
    </row>
    <row r="25" spans="1:8" x14ac:dyDescent="0.2">
      <c r="A25" s="14"/>
      <c r="B25" s="15" t="s">
        <v>3</v>
      </c>
      <c r="C25" s="48">
        <v>28700000</v>
      </c>
      <c r="D25" s="48">
        <v>0</v>
      </c>
      <c r="E25" s="48">
        <v>28700000</v>
      </c>
      <c r="F25" s="48">
        <v>7323583.7699999996</v>
      </c>
      <c r="G25" s="48">
        <v>7323583.7699999996</v>
      </c>
      <c r="H25" s="48">
        <v>-21376416.23</v>
      </c>
    </row>
    <row r="26" spans="1:8" x14ac:dyDescent="0.2">
      <c r="A26" s="14"/>
      <c r="B26" s="15" t="s">
        <v>29</v>
      </c>
      <c r="C26" s="48">
        <v>2900000</v>
      </c>
      <c r="D26" s="48">
        <v>0</v>
      </c>
      <c r="E26" s="48">
        <v>2900000</v>
      </c>
      <c r="F26" s="48">
        <v>374128.9</v>
      </c>
      <c r="G26" s="48">
        <v>374128.9</v>
      </c>
      <c r="H26" s="48">
        <v>-2525871.1</v>
      </c>
    </row>
    <row r="27" spans="1:8" x14ac:dyDescent="0.2">
      <c r="A27" s="14"/>
      <c r="B27" s="15" t="s">
        <v>30</v>
      </c>
      <c r="C27" s="48">
        <v>1800000</v>
      </c>
      <c r="D27" s="48">
        <v>0</v>
      </c>
      <c r="E27" s="48">
        <v>1800000</v>
      </c>
      <c r="F27" s="48">
        <v>678889.6</v>
      </c>
      <c r="G27" s="48">
        <v>678889.6</v>
      </c>
      <c r="H27" s="48">
        <v>-1121110.3999999999</v>
      </c>
    </row>
    <row r="28" spans="1:8" ht="22.5" x14ac:dyDescent="0.2">
      <c r="A28" s="14"/>
      <c r="B28" s="15" t="s">
        <v>31</v>
      </c>
      <c r="C28" s="48">
        <v>367600000</v>
      </c>
      <c r="D28" s="48">
        <v>78409028.659999996</v>
      </c>
      <c r="E28" s="48">
        <v>446009028.65999997</v>
      </c>
      <c r="F28" s="48">
        <v>90124474.299999997</v>
      </c>
      <c r="G28" s="48">
        <v>90124474.299999997</v>
      </c>
      <c r="H28" s="48">
        <v>-277475525.69999999</v>
      </c>
    </row>
    <row r="29" spans="1:8" ht="22.5" x14ac:dyDescent="0.2">
      <c r="A29" s="14"/>
      <c r="B29" s="15" t="s">
        <v>27</v>
      </c>
      <c r="C29" s="48">
        <v>0</v>
      </c>
      <c r="D29" s="48">
        <v>0</v>
      </c>
      <c r="E29" s="48">
        <v>0</v>
      </c>
      <c r="F29" s="48">
        <v>0</v>
      </c>
      <c r="G29" s="48">
        <v>0</v>
      </c>
      <c r="H29" s="48">
        <v>0</v>
      </c>
    </row>
    <row r="30" spans="1:8" x14ac:dyDescent="0.2">
      <c r="A30" s="14"/>
      <c r="B30" s="15"/>
      <c r="C30" s="48"/>
      <c r="D30" s="48"/>
      <c r="E30" s="48"/>
      <c r="F30" s="48"/>
      <c r="G30" s="48"/>
      <c r="H30" s="48"/>
    </row>
    <row r="31" spans="1:8" x14ac:dyDescent="0.2">
      <c r="A31" s="36" t="s">
        <v>7</v>
      </c>
      <c r="B31" s="13"/>
      <c r="C31" s="49">
        <v>0</v>
      </c>
      <c r="D31" s="49">
        <v>0</v>
      </c>
      <c r="E31" s="49">
        <v>0</v>
      </c>
      <c r="F31" s="49">
        <v>0</v>
      </c>
      <c r="G31" s="49">
        <v>0</v>
      </c>
      <c r="H31" s="49">
        <v>0</v>
      </c>
    </row>
    <row r="32" spans="1:8" x14ac:dyDescent="0.2">
      <c r="A32" s="14"/>
      <c r="B32" s="15" t="s">
        <v>1</v>
      </c>
      <c r="C32" s="48">
        <v>0</v>
      </c>
      <c r="D32" s="48">
        <v>0</v>
      </c>
      <c r="E32" s="48">
        <v>0</v>
      </c>
      <c r="F32" s="48">
        <v>0</v>
      </c>
      <c r="G32" s="48">
        <v>0</v>
      </c>
      <c r="H32" s="48">
        <v>0</v>
      </c>
    </row>
    <row r="33" spans="1:8" x14ac:dyDescent="0.2">
      <c r="A33" s="14"/>
      <c r="B33" s="15" t="s">
        <v>32</v>
      </c>
      <c r="C33" s="48">
        <v>0</v>
      </c>
      <c r="D33" s="48">
        <v>0</v>
      </c>
      <c r="E33" s="48">
        <v>0</v>
      </c>
      <c r="F33" s="48">
        <v>0</v>
      </c>
      <c r="G33" s="48">
        <v>0</v>
      </c>
      <c r="H33" s="48">
        <v>0</v>
      </c>
    </row>
    <row r="34" spans="1:8" x14ac:dyDescent="0.2">
      <c r="A34" s="14"/>
      <c r="B34" s="15" t="s">
        <v>33</v>
      </c>
      <c r="C34" s="48">
        <v>0</v>
      </c>
      <c r="D34" s="48">
        <v>0</v>
      </c>
      <c r="E34" s="48">
        <v>0</v>
      </c>
      <c r="F34" s="48">
        <v>0</v>
      </c>
      <c r="G34" s="48">
        <v>0</v>
      </c>
      <c r="H34" s="48">
        <v>0</v>
      </c>
    </row>
    <row r="35" spans="1:8" ht="22.5" x14ac:dyDescent="0.2">
      <c r="A35" s="14"/>
      <c r="B35" s="15" t="s">
        <v>27</v>
      </c>
      <c r="C35" s="48">
        <v>0</v>
      </c>
      <c r="D35" s="48">
        <v>0</v>
      </c>
      <c r="E35" s="48">
        <v>0</v>
      </c>
      <c r="F35" s="48">
        <v>0</v>
      </c>
      <c r="G35" s="48">
        <v>0</v>
      </c>
      <c r="H35" s="48">
        <v>0</v>
      </c>
    </row>
    <row r="36" spans="1:8" x14ac:dyDescent="0.2">
      <c r="A36" s="14"/>
      <c r="B36" s="15"/>
      <c r="C36" s="48"/>
      <c r="D36" s="48"/>
      <c r="E36" s="48"/>
      <c r="F36" s="48"/>
      <c r="G36" s="48"/>
      <c r="H36" s="48"/>
    </row>
    <row r="37" spans="1:8" x14ac:dyDescent="0.2">
      <c r="A37" s="37" t="s">
        <v>34</v>
      </c>
      <c r="B37" s="16"/>
      <c r="C37" s="49">
        <v>0</v>
      </c>
      <c r="D37" s="49">
        <v>56717465.200000003</v>
      </c>
      <c r="E37" s="49">
        <v>56717465.200000003</v>
      </c>
      <c r="F37" s="49">
        <v>2364735.5099999998</v>
      </c>
      <c r="G37" s="49">
        <v>2364735.5099999998</v>
      </c>
      <c r="H37" s="49">
        <v>2364735.5099999998</v>
      </c>
    </row>
    <row r="38" spans="1:8" x14ac:dyDescent="0.2">
      <c r="A38" s="12"/>
      <c r="B38" s="15" t="s">
        <v>6</v>
      </c>
      <c r="C38" s="48">
        <v>0</v>
      </c>
      <c r="D38" s="48">
        <v>56717465.200000003</v>
      </c>
      <c r="E38" s="48">
        <v>56717465.200000003</v>
      </c>
      <c r="F38" s="48">
        <v>2364735.5099999998</v>
      </c>
      <c r="G38" s="48">
        <v>2364735.5099999998</v>
      </c>
      <c r="H38" s="48">
        <v>2364735.5099999998</v>
      </c>
    </row>
    <row r="39" spans="1:8" x14ac:dyDescent="0.2">
      <c r="A39" s="17"/>
      <c r="B39" s="18" t="s">
        <v>14</v>
      </c>
      <c r="C39" s="46">
        <v>430000000</v>
      </c>
      <c r="D39" s="46">
        <v>135142693.86000001</v>
      </c>
      <c r="E39" s="46">
        <v>565142693.86000001</v>
      </c>
      <c r="F39" s="46">
        <v>118819111.23999999</v>
      </c>
      <c r="G39" s="46">
        <v>118819111.23999999</v>
      </c>
      <c r="H39" s="46">
        <v>-311180888.75999999</v>
      </c>
    </row>
    <row r="40" spans="1:8" x14ac:dyDescent="0.2">
      <c r="A40" s="23"/>
      <c r="B40" s="24"/>
      <c r="C40" s="25"/>
      <c r="D40" s="25"/>
      <c r="E40" s="25"/>
      <c r="F40" s="26" t="s">
        <v>22</v>
      </c>
      <c r="G40" s="27"/>
      <c r="H40" s="22"/>
    </row>
    <row r="42" spans="1:8" ht="22.5" x14ac:dyDescent="0.2">
      <c r="B42" s="33" t="s">
        <v>35</v>
      </c>
    </row>
    <row r="43" spans="1:8" x14ac:dyDescent="0.2">
      <c r="B43" s="34" t="s">
        <v>36</v>
      </c>
    </row>
    <row r="44" spans="1:8" x14ac:dyDescent="0.2">
      <c r="B44" s="34" t="s">
        <v>38</v>
      </c>
    </row>
    <row r="45" spans="1:8" x14ac:dyDescent="0.2">
      <c r="B45" s="2" t="s">
        <v>39</v>
      </c>
    </row>
  </sheetData>
  <sheetProtection formatCells="0" formatColumns="0" formatRows="0" insertRows="0" autoFilter="0"/>
  <mergeCells count="7">
    <mergeCell ref="A1:H1"/>
    <mergeCell ref="A2:B4"/>
    <mergeCell ref="C2:G2"/>
    <mergeCell ref="H2:H3"/>
    <mergeCell ref="A18:B20"/>
    <mergeCell ref="C18:G18"/>
    <mergeCell ref="H18:H19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  <ignoredErrors>
    <ignoredError sqref="C20:G20 C4:G4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947F821-36B7-4BC0-9849-F9CDB946316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61F782C6-C5B4-4361-A1DF-CC0A1031DC80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Lucero</cp:lastModifiedBy>
  <cp:lastPrinted>2017-03-30T22:07:26Z</cp:lastPrinted>
  <dcterms:created xsi:type="dcterms:W3CDTF">2012-12-11T20:48:19Z</dcterms:created>
  <dcterms:modified xsi:type="dcterms:W3CDTF">2021-04-21T19:10:03Z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