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0025BEA6-E7F2-41E5-B6F0-DAB77DCA3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E38" i="1" l="1"/>
  <c r="B38" i="1"/>
  <c r="C34" i="1"/>
  <c r="D34" i="1"/>
  <c r="E34" i="1"/>
  <c r="F34" i="1"/>
  <c r="B34" i="1"/>
  <c r="F28" i="1"/>
  <c r="F29" i="1"/>
  <c r="F30" i="1"/>
  <c r="F31" i="1"/>
  <c r="F32" i="1"/>
  <c r="C27" i="1"/>
  <c r="F27" i="1" s="1"/>
  <c r="F38" i="1" s="1"/>
  <c r="D27" i="1"/>
  <c r="D38" i="1" s="1"/>
  <c r="E27" i="1"/>
  <c r="B27" i="1"/>
  <c r="C22" i="1"/>
  <c r="D22" i="1"/>
  <c r="E22" i="1"/>
  <c r="F22" i="1"/>
  <c r="B22" i="1"/>
  <c r="C4" i="1"/>
  <c r="D4" i="1"/>
  <c r="E4" i="1"/>
  <c r="E20" i="1" s="1"/>
  <c r="E9" i="1"/>
  <c r="F18" i="1"/>
  <c r="F17" i="1"/>
  <c r="F16" i="1"/>
  <c r="F10" i="1"/>
  <c r="F11" i="1"/>
  <c r="F12" i="1"/>
  <c r="F13" i="1"/>
  <c r="F14" i="1"/>
  <c r="F4" i="1"/>
  <c r="F6" i="1"/>
  <c r="F7" i="1"/>
  <c r="F5" i="1"/>
  <c r="D9" i="1"/>
  <c r="C9" i="1"/>
  <c r="C20" i="1" s="1"/>
  <c r="B4" i="1"/>
  <c r="B9" i="1"/>
  <c r="C38" i="1" l="1"/>
  <c r="F9" i="1"/>
  <c r="D20" i="1"/>
  <c r="B20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<sst xmlns="http://schemas.openxmlformats.org/spreadsheetml/2006/main" count="36" uniqueCount="26">
  <si>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</si>
  <si>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</si>
  <si>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</si>
  <si>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</si>
  <si>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</si>
  <si>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</si>
  <si>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</si>
  <si>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</si>
  <si>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</si>
  <si>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</si>
  <si>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</si>
  <si>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</si>
  <si>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</si>
  <si>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</si>
  <si>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</si>
  <si>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</si>
  <si>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</si>
  <si>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</si>
  <si>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</si>
  <si>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</si>
  <si>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</si>
  <si>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</si>
  <si>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</si>
  <si>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</si>
  <si>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</si>
  <si>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Valle de Santiago, Gto.
Estado de Variación en la Hacienda Pública.
De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</si>
</sst>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2" fontId="4" fillId="0" borderId="4" xfId="17" applyNumberFormat="1" applyFont="1" applyBorder="1" applyAlignment="1">
      <alignment horizontal="right" vertical="center" wrapText="1"/>
    </xf>
    <xf numFmtId="2" fontId="3" fillId="0" borderId="4" xfId="17" applyNumberFormat="1" applyFont="1" applyBorder="1" applyAlignment="1">
      <alignment horizontal="right" vertical="center" wrapText="1"/>
    </xf>
    <xf numFmtId="4" fontId="4" fillId="0" borderId="4" xfId="9" applyNumberFormat="1" applyFont="1" applyBorder="1" applyAlignment="1" applyProtection="1">
      <alignment horizontal="right"/>
      <protection locked="0"/>
    </xf>
    <xf numFmtId="4" fontId="4" fillId="0" borderId="4" xfId="9" applyNumberFormat="1" applyFont="1" applyFill="1" applyBorder="1" applyProtection="1">
      <protection locked="0"/>
    </xf>
    <xf numFmtId="4" fontId="3" fillId="0" borderId="4" xfId="17" applyNumberFormat="1" applyFont="1" applyBorder="1" applyAlignment="1">
      <alignment horizontal="right" wrapText="1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 vertical="center"/>
      <protection locked="0"/>
    </xf>
    <xf numFmtId="43" fontId="3" fillId="0" borderId="4" xfId="17" applyFont="1" applyBorder="1" applyAlignment="1">
      <alignment horizontal="right" vertical="center" wrapText="1"/>
    </xf>
    <xf numFmtId="4" fontId="3" fillId="0" borderId="4" xfId="9" applyNumberFormat="1" applyFont="1" applyFill="1" applyBorder="1" applyProtection="1">
      <protection locked="0"/>
    </xf>
    <xf numFmtId="0" fontId="4" fillId="0" borderId="0" xfId="9" applyFont="1" applyAlignment="1" applyProtection="1">
      <alignment horizontal="left" vertical="top" inden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3" xfId="5" xr:uid="{00000000-0005-0000-0000-000004000000}"/>
    <cellStyle name="Millares 2 3 2" xfId="20" xr:uid="{559DCF7D-6EC8-4F92-A265-732321EADC39}"/>
    <cellStyle name="Millares 2 4" xfId="18" xr:uid="{AE37B366-2650-41BF-8F2A-A80E39DB1642}"/>
    <cellStyle name="Millares 3" xfId="6" xr:uid="{00000000-0005-0000-0000-000005000000}"/>
    <cellStyle name="Millares 3 2" xfId="21" xr:uid="{1417AB5A-6CB3-49C9-A6A8-5ECEB9BC0F6C}"/>
    <cellStyle name="Moneda 2" xfId="7" xr:uid="{00000000-0005-0000-0000-000006000000}"/>
    <cellStyle name="Moneda 2 2" xfId="22" xr:uid="{9638B56D-A7EE-44FC-9E10-CE202605F21F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3" xfId="10" xr:uid="{00000000-0005-0000-0000-00000A000000}"/>
    <cellStyle name="Normal 3 2" xfId="24" xr:uid="{264C8E3C-5E01-4A93-8896-3E4874B9A0E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3" xfId="25" xr:uid="{414C1263-402F-4A87-A908-CD9F00A24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8" t="s">
        <v>25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21">
        <f>B28+B29+B31+B30+B32</f>
        <v>0</v>
      </c>
      <c r="C27" s="21">
        <f t="shared" ref="C27:E27" si="6">C28+C29+C31+C30+C32</f>
        <v>-12846320.699999999</v>
      </c>
      <c r="D27" s="21">
        <f t="shared" si="6"/>
        <v>9869212.8900000006</v>
      </c>
      <c r="E27" s="21">
        <f t="shared" si="6"/>
        <v>0</v>
      </c>
      <c r="F27" s="23">
        <f>B27+C27+D27+E27</f>
        <v>-2977107.8099999987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88979141.549999997</v>
      </c>
      <c r="E28" s="20">
        <v>0</v>
      </c>
      <c r="F28" s="19">
        <f t="shared" ref="F28:F32" si="7">B28+C28+D28+E28</f>
        <v>88979141.549999997</v>
      </c>
    </row>
    <row r="29" spans="1:6" ht="11.25" customHeight="1" x14ac:dyDescent="0.2">
      <c r="A29" s="12" t="s">
        <v>8</v>
      </c>
      <c r="B29" s="20">
        <v>0</v>
      </c>
      <c r="C29" s="20">
        <v>-12846320.699999999</v>
      </c>
      <c r="D29" s="20">
        <v>-79109928.659999996</v>
      </c>
      <c r="E29" s="20">
        <v>0</v>
      </c>
      <c r="F29" s="19">
        <f t="shared" si="7"/>
        <v>-91956249.359999999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6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6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6">
        <f>B20+B27+B22</f>
        <v>23319492.919999998</v>
      </c>
      <c r="C38" s="16">
        <f t="shared" ref="C38:F38" si="9">C20+C27+C22</f>
        <v>277825480.5</v>
      </c>
      <c r="D38" s="16">
        <f t="shared" si="9"/>
        <v>88979141.549999997</v>
      </c>
      <c r="E38" s="16">
        <f t="shared" si="9"/>
        <v>0</v>
      </c>
      <c r="F38" s="16">
        <f t="shared" si="9"/>
        <v>390124114.96999997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2021-07-28T14:41:00Z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