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3.Julio-Septiembre 2021\"/>
    </mc:Choice>
  </mc:AlternateContent>
  <xr:revisionPtr revIDLastSave="0" documentId="13_ncr:1_{E0E28D48-731B-42DA-A78E-52D395F99DD8}" xr6:coauthVersionLast="47" xr6:coauthVersionMax="47" xr10:uidLastSave="{00000000-0000-0000-0000-000000000000}"/>
  <bookViews>
    <workbookView xWindow="30" yWindow="30" windowWidth="14325" windowHeight="1521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</workbook>
</file>

<file path=xl/calcChain.xml><?xml version="1.0" encoding="utf-8"?>
<calcChain xmlns="http://schemas.openxmlformats.org/spreadsheetml/2006/main">
  <c r="B4" i="3" l="1"/>
  <c r="C4" i="3"/>
  <c r="B13" i="3"/>
  <c r="B24" i="3" s="1"/>
  <c r="C13" i="3"/>
  <c r="B17" i="3"/>
  <c r="C17" i="3"/>
  <c r="C24" i="3"/>
  <c r="B27" i="3"/>
  <c r="C27" i="3"/>
  <c r="B32" i="3"/>
  <c r="C32" i="3"/>
  <c r="B43" i="3"/>
  <c r="C43" i="3"/>
  <c r="B48" i="3"/>
  <c r="C48" i="3"/>
  <c r="B55" i="3"/>
  <c r="C55" i="3"/>
  <c r="B63" i="3"/>
  <c r="C63" i="3"/>
  <c r="C66" i="3" l="1"/>
  <c r="C68" i="3" s="1"/>
  <c r="B66" i="3"/>
  <c r="B68" i="3" l="1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<sst xmlns="http://schemas.openxmlformats.org/spreadsheetml/2006/main" count="58" uniqueCount="58">
  <si>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</si>
  <si>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</si>
  <si>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</si>
  <si>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</si>
  <si>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</si>
  <si>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</si>
  <si>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</si>
  <si>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</si>
  <si>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</si>
  <si>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</si>
  <si>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</si>
  <si>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</si>
  <si>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</si>
  <si>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</si>
  <si>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</si>
  <si>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</si>
  <si>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</si>
  <si>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</si>
  <si>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</si>
  <si>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</si>
  <si>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</si>
  <si>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</si>
  <si>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</si>
  <si>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</si>
  <si>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</si>
  <si>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</si>
  <si>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</si>
  <si>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</si>
  <si>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</si>
  <si>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</si>
  <si>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</si>
  <si>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</si>
  <si>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</si>
  <si>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</si>
  <si>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</si>
  <si>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</si>
  <si>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</si>
  <si>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</si>
  <si>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</si>
  <si>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</si>
  <si>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</si>
  <si>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</si>
  <si>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</si>
  <si>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</si>
  <si>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</si>
  <si>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</si>
  <si>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</si>
  <si>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</si>
  <si>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</si>
  <si>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</si>
  <si>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</si>
  <si>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</si>
  <si>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</si>
  <si>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</si>
  <si>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</si>
  <si>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</si>
  <si>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</si>
  <si>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Municipio de Valle de Santiago, Gto.
Estado de Actividades.
Del 01 de Enero al 30 de Septiembre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</si>
</sst>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164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7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0" xfId="8" applyNumberFormat="1" applyFont="1" applyFill="1" applyBorder="1" applyAlignment="1" applyProtection="1">
      <alignment horizontal="right" vertical="top"/>
      <protection locked="0"/>
    </xf>
    <xf numFmtId="0" fontId="6" fillId="2" borderId="4" xfId="8" applyFont="1" applyFill="1" applyBorder="1" applyAlignment="1" applyProtection="1">
      <alignment horizontal="center" vertical="center"/>
      <protection locked="0"/>
    </xf>
    <xf numFmtId="0" fontId="6" fillId="0" borderId="4" xfId="8" applyFont="1" applyFill="1" applyBorder="1" applyAlignment="1" applyProtection="1">
      <alignment horizontal="left" vertical="top" wrapText="1" indent="1"/>
      <protection locked="0"/>
    </xf>
    <xf numFmtId="0" fontId="7" fillId="0" borderId="4" xfId="8" applyNumberFormat="1" applyFont="1" applyFill="1" applyBorder="1" applyAlignment="1" applyProtection="1">
      <alignment horizontal="center" vertical="center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4" fontId="6" fillId="0" borderId="4" xfId="2" applyNumberFormat="1" applyFont="1" applyFill="1" applyBorder="1" applyAlignment="1" applyProtection="1">
      <alignment horizontal="right" vertical="top"/>
      <protection locked="0"/>
    </xf>
    <xf numFmtId="0" fontId="7" fillId="0" borderId="4" xfId="8" applyFont="1" applyFill="1" applyBorder="1" applyAlignment="1" applyProtection="1">
      <alignment horizontal="left" vertical="top" wrapText="1" indent="3"/>
      <protection locked="0"/>
    </xf>
    <xf numFmtId="0" fontId="7" fillId="0" borderId="4" xfId="8" applyFont="1" applyFill="1" applyBorder="1" applyAlignment="1" applyProtection="1">
      <alignment horizontal="left" vertical="top" wrapText="1"/>
      <protection locked="0"/>
    </xf>
    <xf numFmtId="0" fontId="6" fillId="0" borderId="4" xfId="8" applyFont="1" applyFill="1" applyBorder="1" applyAlignment="1" applyProtection="1">
      <alignment horizontal="left" vertical="top" wrapText="1"/>
      <protection locked="0"/>
    </xf>
    <xf numFmtId="4" fontId="7" fillId="0" borderId="4" xfId="8" applyNumberFormat="1" applyFont="1" applyFill="1" applyBorder="1" applyProtection="1">
      <protection locked="0"/>
    </xf>
    <xf numFmtId="0" fontId="7" fillId="0" borderId="0" xfId="8" applyFont="1" applyAlignment="1" applyProtection="1">
      <alignment vertical="top"/>
      <protection locked="0"/>
    </xf>
    <xf numFmtId="0" fontId="6" fillId="2" borderId="1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</cellXfs>
  <cellStyles count="4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92534EFB-6EC6-4051-8A6F-F94BDD067D28}"/>
    <cellStyle name="Millares 2 2 3" xfId="27" xr:uid="{EA29EF6A-37A8-4922-8E8A-CEEEB72EE2E4}"/>
    <cellStyle name="Millares 2 2 4" xfId="36" xr:uid="{52807A9D-A110-405E-B484-15AB015BEE9F}"/>
    <cellStyle name="Millares 2 3" xfId="4" xr:uid="{00000000-0005-0000-0000-000003000000}"/>
    <cellStyle name="Millares 2 3 2" xfId="18" xr:uid="{2E81EE95-62C1-4774-9460-6C5A54770187}"/>
    <cellStyle name="Millares 2 3 3" xfId="28" xr:uid="{41ACEDC7-16DD-45D3-8452-B8CA2290436C}"/>
    <cellStyle name="Millares 2 3 4" xfId="37" xr:uid="{7ACB9069-C89D-47EF-99B7-104684BD6C22}"/>
    <cellStyle name="Millares 2 4" xfId="16" xr:uid="{832D39F4-E813-46D1-9995-3988843944F7}"/>
    <cellStyle name="Millares 2 5" xfId="25" xr:uid="{5419F133-848F-43F5-A7C9-3486DCD242F3}"/>
    <cellStyle name="Millares 2 6" xfId="26" xr:uid="{F02FC9F3-D531-44AD-975B-027CDC69E507}"/>
    <cellStyle name="Millares 2 7" xfId="35" xr:uid="{A925490A-6B4E-47E2-A17B-24E214D11E38}"/>
    <cellStyle name="Millares 3" xfId="5" xr:uid="{00000000-0005-0000-0000-000004000000}"/>
    <cellStyle name="Millares 3 2" xfId="19" xr:uid="{A3E66939-553D-46C6-B2D9-49F4D0245219}"/>
    <cellStyle name="Millares 3 3" xfId="29" xr:uid="{AE05B7D0-6815-4D0C-8A29-FC4572D1FA7B}"/>
    <cellStyle name="Millares 3 4" xfId="38" xr:uid="{75913215-B9A3-4D1B-9276-5BAA9C2F7659}"/>
    <cellStyle name="Moneda 2" xfId="6" xr:uid="{00000000-0005-0000-0000-000005000000}"/>
    <cellStyle name="Moneda 2 2" xfId="20" xr:uid="{8500E136-3145-4214-B2B8-36C3952C33B1}"/>
    <cellStyle name="Moneda 2 3" xfId="30" xr:uid="{A826418F-B61B-42B9-A5E4-455B9A045189}"/>
    <cellStyle name="Moneda 2 4" xfId="39" xr:uid="{80139A8D-DBB8-4EFD-A405-28F4F5C41911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9F40D263-A34E-4F95-8E36-C3DAF2A3659A}"/>
    <cellStyle name="Normal 2 4" xfId="31" xr:uid="{7EA5FF48-E64E-4506-8E19-4FB650171969}"/>
    <cellStyle name="Normal 2 5" xfId="40" xr:uid="{04D84E53-0493-455C-AD7B-F87E500E095B}"/>
    <cellStyle name="Normal 3" xfId="9" xr:uid="{00000000-0005-0000-0000-000009000000}"/>
    <cellStyle name="Normal 3 2" xfId="22" xr:uid="{9DB6DB07-B429-42FC-8927-F9F89C145DDE}"/>
    <cellStyle name="Normal 3 3" xfId="32" xr:uid="{8F346342-435D-4E38-B85F-AAB0A2C5712A}"/>
    <cellStyle name="Normal 3 4" xfId="41" xr:uid="{90606390-6EC9-4306-9F43-409140EBB301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FB0B224B-EE08-4B7C-8E40-CE0BCC3C243C}"/>
    <cellStyle name="Normal 6 2 3" xfId="34" xr:uid="{A98CCCF3-49B1-4353-92C3-6CB67D7782D2}"/>
    <cellStyle name="Normal 6 2 4" xfId="43" xr:uid="{6CA88AED-3695-473F-B3AC-57CB1030E28F}"/>
    <cellStyle name="Normal 6 3" xfId="23" xr:uid="{6A8DD9AA-4EF9-42F6-AD93-27A5AE79B390}"/>
    <cellStyle name="Normal 6 4" xfId="33" xr:uid="{7620799C-92A2-4698-A8FC-B4CF7212D794}"/>
    <cellStyle name="Normal 6 5" xfId="42" xr:uid="{263AED89-2CC1-4CA2-89A4-74ED4A787E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F71"/>
  <sheetViews>
    <sheetView tabSelected="1" zoomScaleNormal="100" workbookViewId="0">
      <selection sqref="A1:C1"/>
    </sheetView>
  </sheetViews>
  <sheetFormatPr baseColWidth="10" defaultRowHeight="11.25" x14ac:dyDescent="0.2"/>
  <cols>
    <col min="1" max="1" width="98.16406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4" t="s">
        <v>57</v>
      </c>
      <c r="B1" s="15"/>
      <c r="C1" s="16"/>
    </row>
    <row r="2" spans="1:4" x14ac:dyDescent="0.2">
      <c r="A2" s="4" t="s">
        <v>55</v>
      </c>
      <c r="B2" s="4">
        <v>2021</v>
      </c>
      <c r="C2" s="4">
        <v>2020</v>
      </c>
    </row>
    <row r="3" spans="1:4" s="2" customFormat="1" x14ac:dyDescent="0.2">
      <c r="A3" s="5" t="s">
        <v>0</v>
      </c>
      <c r="B3" s="6"/>
      <c r="C3" s="6"/>
    </row>
    <row r="4" spans="1:4" x14ac:dyDescent="0.2">
      <c r="A4" s="7" t="s">
        <v>46</v>
      </c>
      <c r="B4" s="8">
        <f>B5+B6+B7+B8+B9+B10+B11</f>
        <v>47645175.459999993</v>
      </c>
      <c r="C4" s="8">
        <f>C5+C6+C7+C8+C9+C10+C11</f>
        <v>59438330.009999998</v>
      </c>
      <c r="D4" s="2"/>
    </row>
    <row r="5" spans="1:4" x14ac:dyDescent="0.2">
      <c r="A5" s="9" t="s">
        <v>1</v>
      </c>
      <c r="B5" s="12">
        <v>21173312.649999999</v>
      </c>
      <c r="C5" s="12">
        <v>21373691.57</v>
      </c>
      <c r="D5" s="2"/>
    </row>
    <row r="6" spans="1:4" x14ac:dyDescent="0.2">
      <c r="A6" s="9" t="s">
        <v>35</v>
      </c>
      <c r="B6" s="12">
        <v>0</v>
      </c>
      <c r="C6" s="12">
        <v>0</v>
      </c>
      <c r="D6" s="2"/>
    </row>
    <row r="7" spans="1:4" x14ac:dyDescent="0.2">
      <c r="A7" s="9" t="s">
        <v>11</v>
      </c>
      <c r="B7" s="12">
        <v>3938816.16</v>
      </c>
      <c r="C7" s="12">
        <v>7014161.5099999998</v>
      </c>
      <c r="D7" s="2"/>
    </row>
    <row r="8" spans="1:4" x14ac:dyDescent="0.2">
      <c r="A8" s="9" t="s">
        <v>2</v>
      </c>
      <c r="B8" s="12">
        <v>19506936.649999999</v>
      </c>
      <c r="C8" s="12">
        <v>25379899.210000001</v>
      </c>
      <c r="D8" s="2"/>
    </row>
    <row r="9" spans="1:4" x14ac:dyDescent="0.2">
      <c r="A9" s="9" t="s">
        <v>47</v>
      </c>
      <c r="B9" s="12">
        <v>1840373.84</v>
      </c>
      <c r="C9" s="12">
        <v>3597372</v>
      </c>
      <c r="D9" s="2"/>
    </row>
    <row r="10" spans="1:4" x14ac:dyDescent="0.2">
      <c r="A10" s="9" t="s">
        <v>48</v>
      </c>
      <c r="B10" s="12">
        <v>1185736.1599999999</v>
      </c>
      <c r="C10" s="12">
        <v>2073205.72</v>
      </c>
      <c r="D10" s="2"/>
    </row>
    <row r="11" spans="1:4" ht="11.25" customHeight="1" x14ac:dyDescent="0.2">
      <c r="A11" s="9" t="s">
        <v>49</v>
      </c>
      <c r="B11" s="12">
        <v>0</v>
      </c>
      <c r="C11" s="12">
        <v>0</v>
      </c>
      <c r="D11" s="2"/>
    </row>
    <row r="12" spans="1:4" ht="11.25" customHeight="1" x14ac:dyDescent="0.2">
      <c r="A12" s="9"/>
      <c r="B12" s="6"/>
      <c r="C12" s="6"/>
      <c r="D12" s="2"/>
    </row>
    <row r="13" spans="1:4" ht="33.75" x14ac:dyDescent="0.2">
      <c r="A13" s="7" t="s">
        <v>50</v>
      </c>
      <c r="B13" s="8">
        <f>B14+B15</f>
        <v>308466541.50999999</v>
      </c>
      <c r="C13" s="8">
        <f>C14+C15</f>
        <v>418793608.44</v>
      </c>
      <c r="D13" s="2"/>
    </row>
    <row r="14" spans="1:4" ht="22.5" x14ac:dyDescent="0.2">
      <c r="A14" s="9" t="s">
        <v>51</v>
      </c>
      <c r="B14" s="12">
        <v>308466541.50999999</v>
      </c>
      <c r="C14" s="12">
        <v>418793608.44</v>
      </c>
      <c r="D14" s="2"/>
    </row>
    <row r="15" spans="1:4" ht="11.25" customHeight="1" x14ac:dyDescent="0.2">
      <c r="A15" s="9" t="s">
        <v>52</v>
      </c>
      <c r="B15" s="12">
        <v>0</v>
      </c>
      <c r="C15" s="12">
        <v>0</v>
      </c>
      <c r="D15" s="2"/>
    </row>
    <row r="16" spans="1:4" ht="11.25" customHeight="1" x14ac:dyDescent="0.2">
      <c r="A16" s="9"/>
      <c r="B16" s="6"/>
      <c r="C16" s="6"/>
      <c r="D16" s="2"/>
    </row>
    <row r="17" spans="1:4" ht="11.25" customHeight="1" x14ac:dyDescent="0.2">
      <c r="A17" s="7" t="s">
        <v>41</v>
      </c>
      <c r="B17" s="8">
        <f>B18+B19+B20+B21+B22</f>
        <v>0</v>
      </c>
      <c r="C17" s="8">
        <f>C18+C19+C20+C21+C22</f>
        <v>0</v>
      </c>
      <c r="D17" s="2"/>
    </row>
    <row r="18" spans="1:4" ht="11.25" customHeight="1" x14ac:dyDescent="0.2">
      <c r="A18" s="9" t="s">
        <v>36</v>
      </c>
      <c r="B18" s="12">
        <v>0</v>
      </c>
      <c r="C18" s="12">
        <v>0</v>
      </c>
      <c r="D18" s="2"/>
    </row>
    <row r="19" spans="1:4" ht="11.25" customHeight="1" x14ac:dyDescent="0.2">
      <c r="A19" s="9" t="s">
        <v>12</v>
      </c>
      <c r="B19" s="12">
        <v>0</v>
      </c>
      <c r="C19" s="12">
        <v>0</v>
      </c>
      <c r="D19" s="2"/>
    </row>
    <row r="20" spans="1:4" ht="11.25" customHeight="1" x14ac:dyDescent="0.2">
      <c r="A20" s="9" t="s">
        <v>13</v>
      </c>
      <c r="B20" s="12">
        <v>0</v>
      </c>
      <c r="C20" s="12">
        <v>0</v>
      </c>
      <c r="D20" s="2"/>
    </row>
    <row r="21" spans="1:4" ht="11.25" customHeight="1" x14ac:dyDescent="0.2">
      <c r="A21" s="9" t="s">
        <v>14</v>
      </c>
      <c r="B21" s="12">
        <v>0</v>
      </c>
      <c r="C21" s="12">
        <v>0</v>
      </c>
      <c r="D21" s="2"/>
    </row>
    <row r="22" spans="1:4" ht="11.25" customHeight="1" x14ac:dyDescent="0.2">
      <c r="A22" s="9" t="s">
        <v>15</v>
      </c>
      <c r="B22" s="12">
        <v>0</v>
      </c>
      <c r="C22" s="12">
        <v>0</v>
      </c>
      <c r="D22" s="2"/>
    </row>
    <row r="23" spans="1:4" ht="11.25" customHeight="1" x14ac:dyDescent="0.2">
      <c r="A23" s="10"/>
      <c r="B23" s="6"/>
      <c r="C23" s="6"/>
      <c r="D23" s="2"/>
    </row>
    <row r="24" spans="1:4" ht="11.25" customHeight="1" x14ac:dyDescent="0.2">
      <c r="A24" s="5" t="s">
        <v>9</v>
      </c>
      <c r="B24" s="8">
        <f>B13+B4</f>
        <v>356111716.96999997</v>
      </c>
      <c r="C24" s="8">
        <f>C13+C4</f>
        <v>478231938.44999999</v>
      </c>
      <c r="D24" s="2"/>
    </row>
    <row r="25" spans="1:4" ht="11.25" customHeight="1" x14ac:dyDescent="0.2">
      <c r="A25" s="11"/>
      <c r="B25" s="6"/>
      <c r="C25" s="6"/>
      <c r="D25" s="2"/>
    </row>
    <row r="26" spans="1:4" s="2" customFormat="1" ht="11.25" customHeight="1" x14ac:dyDescent="0.2">
      <c r="A26" s="5" t="s">
        <v>8</v>
      </c>
      <c r="B26" s="6"/>
      <c r="C26" s="6"/>
    </row>
    <row r="27" spans="1:4" ht="11.25" customHeight="1" x14ac:dyDescent="0.2">
      <c r="A27" s="7" t="s">
        <v>42</v>
      </c>
      <c r="B27" s="8">
        <f>B28+B29+B30</f>
        <v>175442824.22999999</v>
      </c>
      <c r="C27" s="8">
        <f>C28+C29+C30</f>
        <v>255476265.92000002</v>
      </c>
      <c r="D27" s="2"/>
    </row>
    <row r="28" spans="1:4" ht="11.25" customHeight="1" x14ac:dyDescent="0.2">
      <c r="A28" s="9" t="s">
        <v>37</v>
      </c>
      <c r="B28" s="12">
        <v>108480168.25</v>
      </c>
      <c r="C28" s="12">
        <v>154937461.56</v>
      </c>
      <c r="D28" s="2"/>
    </row>
    <row r="29" spans="1:4" ht="11.25" customHeight="1" x14ac:dyDescent="0.2">
      <c r="A29" s="9" t="s">
        <v>16</v>
      </c>
      <c r="B29" s="12">
        <v>28400691.5</v>
      </c>
      <c r="C29" s="12">
        <v>34924033.609999999</v>
      </c>
      <c r="D29" s="2"/>
    </row>
    <row r="30" spans="1:4" ht="11.25" customHeight="1" x14ac:dyDescent="0.2">
      <c r="A30" s="9" t="s">
        <v>17</v>
      </c>
      <c r="B30" s="12">
        <v>38561964.479999997</v>
      </c>
      <c r="C30" s="12">
        <v>65614770.75</v>
      </c>
      <c r="D30" s="2"/>
    </row>
    <row r="31" spans="1:4" ht="11.25" customHeight="1" x14ac:dyDescent="0.2">
      <c r="A31" s="9"/>
      <c r="B31" s="6"/>
      <c r="C31" s="6"/>
      <c r="D31" s="2"/>
    </row>
    <row r="32" spans="1:4" ht="11.25" customHeight="1" x14ac:dyDescent="0.2">
      <c r="A32" s="7" t="s">
        <v>53</v>
      </c>
      <c r="B32" s="8">
        <f>B33+B34+B35+B36+B37+B38+B39+B40+B41</f>
        <v>37556243.780000001</v>
      </c>
      <c r="C32" s="8">
        <f>C33+C34+C35+C36+C37+C38+C39+C40+C41</f>
        <v>71062985.840000004</v>
      </c>
      <c r="D32" s="2"/>
    </row>
    <row r="33" spans="1:4" ht="11.25" customHeight="1" x14ac:dyDescent="0.2">
      <c r="A33" s="9" t="s">
        <v>18</v>
      </c>
      <c r="B33" s="12">
        <v>0</v>
      </c>
      <c r="C33" s="12">
        <v>0</v>
      </c>
      <c r="D33" s="2"/>
    </row>
    <row r="34" spans="1:4" ht="11.25" customHeight="1" x14ac:dyDescent="0.2">
      <c r="A34" s="9" t="s">
        <v>19</v>
      </c>
      <c r="B34" s="12">
        <v>11669170.470000001</v>
      </c>
      <c r="C34" s="12">
        <v>15417803.029999999</v>
      </c>
      <c r="D34" s="2"/>
    </row>
    <row r="35" spans="1:4" ht="11.25" customHeight="1" x14ac:dyDescent="0.2">
      <c r="A35" s="9" t="s">
        <v>20</v>
      </c>
      <c r="B35" s="12">
        <v>4902346</v>
      </c>
      <c r="C35" s="12">
        <v>8956836.7100000009</v>
      </c>
      <c r="D35" s="2"/>
    </row>
    <row r="36" spans="1:4" ht="11.25" customHeight="1" x14ac:dyDescent="0.2">
      <c r="A36" s="9" t="s">
        <v>21</v>
      </c>
      <c r="B36" s="12">
        <v>16106132.74</v>
      </c>
      <c r="C36" s="12">
        <v>39175580.600000001</v>
      </c>
      <c r="D36" s="2"/>
    </row>
    <row r="37" spans="1:4" ht="11.25" customHeight="1" x14ac:dyDescent="0.2">
      <c r="A37" s="9" t="s">
        <v>22</v>
      </c>
      <c r="B37" s="12">
        <v>4858594.57</v>
      </c>
      <c r="C37" s="12">
        <v>7330565.5</v>
      </c>
      <c r="D37" s="2"/>
    </row>
    <row r="38" spans="1:4" ht="11.25" customHeight="1" x14ac:dyDescent="0.2">
      <c r="A38" s="9" t="s">
        <v>23</v>
      </c>
      <c r="B38" s="12">
        <v>0</v>
      </c>
      <c r="C38" s="12">
        <v>0</v>
      </c>
      <c r="D38" s="2"/>
    </row>
    <row r="39" spans="1:4" ht="11.25" customHeight="1" x14ac:dyDescent="0.2">
      <c r="A39" s="9" t="s">
        <v>24</v>
      </c>
      <c r="B39" s="12">
        <v>0</v>
      </c>
      <c r="C39" s="12">
        <v>0</v>
      </c>
      <c r="D39" s="2"/>
    </row>
    <row r="40" spans="1:4" ht="11.25" customHeight="1" x14ac:dyDescent="0.2">
      <c r="A40" s="9" t="s">
        <v>6</v>
      </c>
      <c r="B40" s="12">
        <v>0</v>
      </c>
      <c r="C40" s="12">
        <v>0</v>
      </c>
      <c r="D40" s="2"/>
    </row>
    <row r="41" spans="1:4" ht="11.25" customHeight="1" x14ac:dyDescent="0.2">
      <c r="A41" s="9" t="s">
        <v>25</v>
      </c>
      <c r="B41" s="12">
        <v>20000</v>
      </c>
      <c r="C41" s="12">
        <v>182200</v>
      </c>
      <c r="D41" s="2"/>
    </row>
    <row r="42" spans="1:4" ht="11.25" customHeight="1" x14ac:dyDescent="0.2">
      <c r="A42" s="9"/>
      <c r="B42" s="6"/>
      <c r="C42" s="6"/>
      <c r="D42" s="2"/>
    </row>
    <row r="43" spans="1:4" ht="11.25" customHeight="1" x14ac:dyDescent="0.2">
      <c r="A43" s="7" t="s">
        <v>10</v>
      </c>
      <c r="B43" s="8">
        <f>B44+B45+B46</f>
        <v>423065.08</v>
      </c>
      <c r="C43" s="8">
        <f>C44+C45+C46</f>
        <v>6566610.7400000002</v>
      </c>
      <c r="D43" s="2"/>
    </row>
    <row r="44" spans="1:4" ht="11.25" customHeight="1" x14ac:dyDescent="0.2">
      <c r="A44" s="9" t="s">
        <v>3</v>
      </c>
      <c r="B44" s="12">
        <v>0</v>
      </c>
      <c r="C44" s="12">
        <v>0</v>
      </c>
      <c r="D44" s="2"/>
    </row>
    <row r="45" spans="1:4" ht="11.25" customHeight="1" x14ac:dyDescent="0.2">
      <c r="A45" s="9" t="s">
        <v>4</v>
      </c>
      <c r="B45" s="12">
        <v>0</v>
      </c>
      <c r="C45" s="12">
        <v>0</v>
      </c>
      <c r="D45" s="2"/>
    </row>
    <row r="46" spans="1:4" ht="11.25" customHeight="1" x14ac:dyDescent="0.2">
      <c r="A46" s="9" t="s">
        <v>5</v>
      </c>
      <c r="B46" s="12">
        <v>423065.08</v>
      </c>
      <c r="C46" s="12">
        <v>6566610.7400000002</v>
      </c>
      <c r="D46" s="2"/>
    </row>
    <row r="47" spans="1:4" ht="11.25" customHeight="1" x14ac:dyDescent="0.2">
      <c r="A47" s="9"/>
      <c r="B47" s="6"/>
      <c r="C47" s="6"/>
      <c r="D47" s="2"/>
    </row>
    <row r="48" spans="1:4" ht="11.25" customHeight="1" x14ac:dyDescent="0.2">
      <c r="A48" s="7" t="s">
        <v>43</v>
      </c>
      <c r="B48" s="8">
        <f>B49+B50+B51+B52+B53</f>
        <v>463022.06</v>
      </c>
      <c r="C48" s="8">
        <f>C49+C50+C51+C52+C53</f>
        <v>877819.42</v>
      </c>
      <c r="D48" s="2"/>
    </row>
    <row r="49" spans="1:4" ht="11.25" customHeight="1" x14ac:dyDescent="0.2">
      <c r="A49" s="9" t="s">
        <v>26</v>
      </c>
      <c r="B49" s="12">
        <v>463022.06</v>
      </c>
      <c r="C49" s="12">
        <v>877819.42</v>
      </c>
      <c r="D49" s="2"/>
    </row>
    <row r="50" spans="1:4" ht="11.25" customHeight="1" x14ac:dyDescent="0.2">
      <c r="A50" s="9" t="s">
        <v>27</v>
      </c>
      <c r="B50" s="12">
        <v>0</v>
      </c>
      <c r="C50" s="12">
        <v>0</v>
      </c>
      <c r="D50" s="2"/>
    </row>
    <row r="51" spans="1:4" ht="11.25" customHeight="1" x14ac:dyDescent="0.2">
      <c r="A51" s="9" t="s">
        <v>28</v>
      </c>
      <c r="B51" s="12">
        <v>0</v>
      </c>
      <c r="C51" s="12">
        <v>0</v>
      </c>
      <c r="D51" s="2"/>
    </row>
    <row r="52" spans="1:4" ht="11.25" customHeight="1" x14ac:dyDescent="0.2">
      <c r="A52" s="9" t="s">
        <v>29</v>
      </c>
      <c r="B52" s="12">
        <v>0</v>
      </c>
      <c r="C52" s="12">
        <v>0</v>
      </c>
      <c r="D52" s="2"/>
    </row>
    <row r="53" spans="1:4" ht="11.25" customHeight="1" x14ac:dyDescent="0.2">
      <c r="A53" s="9" t="s">
        <v>30</v>
      </c>
      <c r="B53" s="12">
        <v>0</v>
      </c>
      <c r="C53" s="12">
        <v>0</v>
      </c>
      <c r="D53" s="2"/>
    </row>
    <row r="54" spans="1:4" ht="11.25" customHeight="1" x14ac:dyDescent="0.2">
      <c r="A54" s="9"/>
      <c r="B54" s="6"/>
      <c r="C54" s="6"/>
      <c r="D54" s="2"/>
    </row>
    <row r="55" spans="1:4" ht="11.25" customHeight="1" x14ac:dyDescent="0.2">
      <c r="A55" s="7" t="s">
        <v>44</v>
      </c>
      <c r="B55" s="8">
        <f>B56+B57+B58+B59+B60+B61</f>
        <v>1116000</v>
      </c>
      <c r="C55" s="8">
        <f>C56+C57+C58+C59+C60+C61</f>
        <v>11496010.67</v>
      </c>
      <c r="D55" s="2"/>
    </row>
    <row r="56" spans="1:4" ht="11.25" customHeight="1" x14ac:dyDescent="0.2">
      <c r="A56" s="9" t="s">
        <v>31</v>
      </c>
      <c r="B56" s="12">
        <v>1116000</v>
      </c>
      <c r="C56" s="12">
        <v>11496010.67</v>
      </c>
      <c r="D56" s="2"/>
    </row>
    <row r="57" spans="1:4" ht="11.25" customHeight="1" x14ac:dyDescent="0.2">
      <c r="A57" s="9" t="s">
        <v>7</v>
      </c>
      <c r="B57" s="12">
        <v>0</v>
      </c>
      <c r="C57" s="12">
        <v>0</v>
      </c>
      <c r="D57" s="2"/>
    </row>
    <row r="58" spans="1:4" ht="11.25" customHeight="1" x14ac:dyDescent="0.2">
      <c r="A58" s="9" t="s">
        <v>32</v>
      </c>
      <c r="B58" s="12">
        <v>0</v>
      </c>
      <c r="C58" s="12">
        <v>0</v>
      </c>
      <c r="D58" s="2"/>
    </row>
    <row r="59" spans="1:4" ht="11.25" customHeight="1" x14ac:dyDescent="0.2">
      <c r="A59" s="9" t="s">
        <v>54</v>
      </c>
      <c r="B59" s="12">
        <v>0</v>
      </c>
      <c r="C59" s="12">
        <v>0</v>
      </c>
      <c r="D59" s="2"/>
    </row>
    <row r="60" spans="1:4" ht="11.25" customHeight="1" x14ac:dyDescent="0.2">
      <c r="A60" s="9" t="s">
        <v>33</v>
      </c>
      <c r="B60" s="12">
        <v>0</v>
      </c>
      <c r="C60" s="12">
        <v>0</v>
      </c>
      <c r="D60" s="2"/>
    </row>
    <row r="61" spans="1:4" ht="11.25" customHeight="1" x14ac:dyDescent="0.2">
      <c r="A61" s="9" t="s">
        <v>34</v>
      </c>
      <c r="B61" s="12">
        <v>0</v>
      </c>
      <c r="C61" s="12">
        <v>0</v>
      </c>
      <c r="D61" s="2"/>
    </row>
    <row r="62" spans="1:4" ht="11.25" customHeight="1" x14ac:dyDescent="0.2">
      <c r="A62" s="9"/>
      <c r="B62" s="6"/>
      <c r="C62" s="6"/>
      <c r="D62" s="2"/>
    </row>
    <row r="63" spans="1:4" ht="11.25" customHeight="1" x14ac:dyDescent="0.2">
      <c r="A63" s="7" t="s">
        <v>40</v>
      </c>
      <c r="B63" s="8">
        <f>B64</f>
        <v>16842067.530000001</v>
      </c>
      <c r="C63" s="8">
        <f>C64</f>
        <v>53642317.200000003</v>
      </c>
      <c r="D63" s="2"/>
    </row>
    <row r="64" spans="1:4" ht="11.25" customHeight="1" x14ac:dyDescent="0.2">
      <c r="A64" s="9" t="s">
        <v>38</v>
      </c>
      <c r="B64" s="12">
        <v>16842067.530000001</v>
      </c>
      <c r="C64" s="12">
        <v>53642317.200000003</v>
      </c>
      <c r="D64" s="2"/>
    </row>
    <row r="65" spans="1:6" ht="11.25" customHeight="1" x14ac:dyDescent="0.2">
      <c r="A65" s="10"/>
      <c r="B65" s="6"/>
      <c r="C65" s="6"/>
      <c r="D65" s="2"/>
    </row>
    <row r="66" spans="1:6" ht="11.25" customHeight="1" x14ac:dyDescent="0.2">
      <c r="A66" s="5" t="s">
        <v>45</v>
      </c>
      <c r="B66" s="8">
        <f>B27+B32+B43+B48+B55+B63</f>
        <v>231843222.68000001</v>
      </c>
      <c r="C66" s="8">
        <f>C27+C32+C43+C48+C55+C63</f>
        <v>399122009.79000002</v>
      </c>
      <c r="D66" s="2"/>
    </row>
    <row r="67" spans="1:6" ht="11.25" customHeight="1" x14ac:dyDescent="0.2">
      <c r="A67" s="11"/>
      <c r="B67" s="6"/>
      <c r="C67" s="6"/>
      <c r="D67" s="2"/>
    </row>
    <row r="68" spans="1:6" s="2" customFormat="1" x14ac:dyDescent="0.2">
      <c r="A68" s="5" t="s">
        <v>39</v>
      </c>
      <c r="B68" s="8">
        <f>B24-B66</f>
        <v>124268494.28999996</v>
      </c>
      <c r="C68" s="8">
        <f>C24-C66</f>
        <v>79109928.659999967</v>
      </c>
    </row>
    <row r="69" spans="1:6" s="2" customFormat="1" x14ac:dyDescent="0.2">
      <c r="A69" s="10"/>
      <c r="B69" s="6"/>
      <c r="C69" s="6"/>
    </row>
    <row r="70" spans="1:6" s="3" customFormat="1" x14ac:dyDescent="0.2">
      <c r="A70" s="1"/>
      <c r="B70" s="1"/>
      <c r="C70" s="1"/>
      <c r="D70" s="2"/>
      <c r="E70" s="1"/>
      <c r="F70" s="1"/>
    </row>
    <row r="71" spans="1:6" x14ac:dyDescent="0.2">
      <c r="A71" s="13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2021-02-11T18:41:48Z</cp:lastPrinted>
  <dcterms:created xsi:type="dcterms:W3CDTF">2012-12-11T20:29:16Z</dcterms:created>
  <dcterms:modified xsi:type="dcterms:W3CDTF">2021-10-02T17:37:09Z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