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171BD9E1-5DDB-49D2-A80E-4FEEBD54F2CF}" xr6:coauthVersionLast="47" xr6:coauthVersionMax="47" xr10:uidLastSave="{00000000-0000-0000-0000-000000000000}"/>
  <bookViews>
    <workbookView xWindow="2505" yWindow="240" windowWidth="13425" windowHeight="15240" tabRatio="885" activeTab="1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D8" i="8" l="1"/>
  <c r="D6" i="8"/>
  <c r="C6" i="8" l="1"/>
  <c r="C8" i="8"/>
  <c r="F68" i="4"/>
  <c r="G68" i="4"/>
  <c r="H68" i="4"/>
  <c r="D68" i="4"/>
  <c r="E68" i="4"/>
  <c r="C68" i="4"/>
</calcChain>
</file>

<file path=xl/sharedStrings.xml><?xml version="1.0" encoding="utf-8"?>
<sst xmlns="http://schemas.openxmlformats.org/spreadsheetml/2006/main" count="252" uniqueCount="194">
  <si>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</si>
  <si>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</si>
  <si>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</si>
  <si>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</si>
  <si>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</si>
  <si>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</si>
  <si>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</si>
  <si>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</si>
  <si>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</si>
  <si>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</si>
  <si>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</si>
  <si>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</si>
  <si>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</si>
  <si>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</si>
  <si>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</si>
  <si>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</si>
  <si>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</si>
  <si>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</si>
  <si>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</si>
  <si>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</si>
  <si>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</si>
  <si>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</si>
  <si>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</si>
  <si>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</si>
  <si>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</si>
  <si>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</si>
  <si>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</si>
  <si>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</si>
  <si>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</si>
  <si>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</si>
  <si>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</si>
  <si>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</si>
  <si>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</si>
  <si>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</si>
  <si>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</si>
  <si>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</si>
  <si>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</si>
  <si>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</si>
  <si>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</si>
  <si>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</si>
  <si>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</si>
  <si>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</si>
  <si>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</si>
  <si>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</si>
  <si>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</si>
  <si>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</si>
  <si>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</si>
  <si>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</si>
  <si>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</si>
  <si>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</si>
  <si>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</si>
  <si>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</si>
  <si>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</si>
  <si>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</si>
  <si>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</si>
  <si>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</si>
  <si>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</si>
  <si>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</si>
  <si>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</si>
  <si>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</si>
  <si>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</si>
  <si>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</si>
  <si>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</si>
  <si>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</si>
  <si>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</si>
  <si>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</si>
  <si>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</si>
  <si>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</si>
  <si>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</si>
  <si>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</si>
  <si>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</si>
  <si>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</si>
  <si>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</si>
  <si>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</si>
  <si>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</si>
  <si>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</si>
  <si>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</si>
  <si>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</si>
  <si>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</si>
  <si>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</si>
  <si>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</si>
  <si>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</si>
  <si>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</si>
  <si>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</si>
  <si>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</si>
  <si>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</si>
  <si>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</si>
  <si>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</si>
  <si>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</si>
  <si>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</si>
  <si>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</si>
  <si>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</si>
  <si>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</si>
  <si>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</si>
  <si>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</si>
  <si>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</si>
  <si>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</si>
  <si>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</si>
  <si>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</si>
  <si>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</si>
  <si>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</si>
  <si>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</si>
  <si>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</si>
  <si>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</si>
  <si>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</si>
  <si>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</si>
  <si>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</si>
  <si>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</si>
  <si>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</si>
  <si>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</si>
  <si>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</si>
  <si>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</si>
  <si>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</si>
  <si>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</si>
  <si>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</si>
  <si>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</si>
  <si>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</si>
  <si>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</si>
  <si>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</si>
  <si>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</si>
  <si>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</si>
  <si>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</si>
  <si>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</si>
  <si>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</si>
  <si>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</si>
  <si>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</si>
  <si>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</si>
  <si>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</si>
  <si>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</si>
  <si>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</si>
  <si>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</si>
  <si>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</si>
  <si>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</si>
  <si>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</si>
  <si>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</si>
  <si>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</si>
  <si>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</si>
  <si>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</si>
  <si>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</si>
  <si>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</si>
  <si>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</si>
  <si>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</si>
  <si>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</si>
  <si>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</si>
  <si>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</si>
  <si>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</si>
  <si>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</si>
  <si>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</si>
  <si>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</si>
  <si>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</si>
  <si>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</si>
  <si>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</si>
  <si>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</si>
  <si>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</si>
  <si>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</si>
  <si>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</si>
  <si>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</si>
  <si>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</si>
  <si>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</si>
  <si>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</si>
  <si>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</si>
  <si>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</si>
  <si>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</si>
  <si>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</si>
  <si>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</si>
  <si>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</si>
  <si>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</si>
  <si>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</si>
  <si>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</si>
  <si>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</si>
  <si>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</si>
  <si>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</si>
  <si>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</si>
  <si>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</si>
  <si>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</si>
  <si>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</si>
  <si>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</si>
  <si>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</si>
  <si>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</si>
  <si>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</si>
  <si>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</si>
  <si>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</si>
  <si>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</si>
  <si>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</si>
  <si>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</si>
  <si>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</si>
  <si>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</si>
  <si>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</si>
  <si>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Municipio de Valle de Santiago, Gto. 
Estado Analítico del Ejercicio del Presupuesto de Egresos.
Clasificación por Objeto del Gasto (Capítulo y Concepto).
Del 01 de Enero al 30 de Septiembre 2021.</t>
  </si>
  <si>
    <t>Municipio de Valle de Santiago, Gto.
Estado Analítico del Ejercicio del Presupuesto de Egresos.
Clasificación Económica (por Tipo de Gasto).
Del 01 de Enero al 30 de Septiembre del 2021.</t>
  </si>
  <si>
    <t>Municipio de Valle de Santiago, Gto.
Estado Analítico del Ejercicio del Presupuesto de Egresos.
Clasificación Administrativa.
Del 01 de Enero al 30 de Septiembre del 2021.</t>
  </si>
  <si>
    <t>Gobierno (Federal/Estatal/Municipal) de Valle de Santiago, Gto.
Estado Analítico del Ejercicio del Presupuesto de Egresos.
Clasificación Administrativa.
Del 01 de Enero al 30 de Septiembre del 2021.</t>
  </si>
  <si>
    <t>Sector Paraestatal del Gobierno (Federal/Estatal/Municipal) de Valle de Santiago, Gto.
Estado Analítico del Ejercicio del Presupuesto de Egresos.
Clasificación Administrativa.
Del 01 de Enero al 30 de Septiembre del 2021.</t>
  </si>
  <si>
    <t>Municipio de Valle de Santiago, Gto.
Estado Analítico del Ejercicio del Presupuesto de Egresos.
Clasificación Funcional (Finalidad y Función).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</si>
</sst>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6" fillId="0" borderId="5" xfId="0" applyFont="1" applyFill="1" applyBorder="1" applyProtection="1">
      <protection locked="0"/>
    </xf>
    <xf numFmtId="4" fontId="10" fillId="2" borderId="8" xfId="9" applyNumberFormat="1" applyFont="1" applyFill="1" applyBorder="1" applyAlignment="1">
      <alignment horizontal="center" vertical="center" wrapText="1"/>
    </xf>
    <xf numFmtId="0" fontId="10" fillId="2" borderId="8" xfId="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6" fillId="0" borderId="0" xfId="0" applyFont="1" applyBorder="1" applyProtection="1"/>
    <xf numFmtId="0" fontId="6" fillId="0" borderId="6" xfId="0" applyFont="1" applyBorder="1" applyProtection="1"/>
    <xf numFmtId="0" fontId="10" fillId="0" borderId="5" xfId="0" applyFont="1" applyFill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3" xfId="9" applyFont="1" applyFill="1" applyBorder="1" applyAlignment="1">
      <alignment horizontal="center" vertical="center"/>
    </xf>
    <xf numFmtId="0" fontId="6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0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0" fontId="10" fillId="0" borderId="9" xfId="0" applyFont="1" applyFill="1" applyBorder="1" applyProtection="1">
      <protection locked="0"/>
    </xf>
    <xf numFmtId="0" fontId="10" fillId="0" borderId="1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4" xfId="0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10" fillId="0" borderId="14" xfId="0" applyNumberFormat="1" applyFont="1" applyFill="1" applyBorder="1" applyProtection="1">
      <protection locked="0"/>
    </xf>
    <xf numFmtId="4" fontId="10" fillId="0" borderId="14" xfId="0" applyNumberFormat="1" applyFont="1" applyFill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10" fillId="0" borderId="8" xfId="0" applyNumberFormat="1" applyFont="1" applyFill="1" applyBorder="1" applyProtection="1">
      <protection locked="0"/>
    </xf>
    <xf numFmtId="4" fontId="10" fillId="0" borderId="12" xfId="40" applyNumberFormat="1" applyFont="1" applyFill="1" applyBorder="1" applyProtection="1">
      <protection locked="0"/>
    </xf>
    <xf numFmtId="4" fontId="10" fillId="0" borderId="13" xfId="0" applyNumberFormat="1" applyFont="1" applyFill="1" applyBorder="1" applyProtection="1">
      <protection locked="0"/>
    </xf>
    <xf numFmtId="0" fontId="10" fillId="2" borderId="9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horizontal="center" vertical="center" wrapText="1"/>
      <protection locked="0"/>
    </xf>
    <xf numFmtId="0" fontId="10" fillId="2" borderId="11" xfId="9" applyFont="1" applyFill="1" applyBorder="1" applyAlignment="1" applyProtection="1">
      <alignment horizontal="center" vertical="center" wrapText="1"/>
      <protection locked="0"/>
    </xf>
    <xf numFmtId="4" fontId="10" fillId="2" borderId="13" xfId="9" applyNumberFormat="1" applyFont="1" applyFill="1" applyBorder="1" applyAlignment="1">
      <alignment horizontal="center" vertical="center" wrapText="1"/>
    </xf>
    <xf numFmtId="4" fontId="10" fillId="2" borderId="14" xfId="9" applyNumberFormat="1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</cellXfs>
  <cellStyles count="5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2 3" xfId="25" xr:uid="{B899B3F9-E116-4EAB-8A49-B08C5DA9773A}"/>
    <cellStyle name="Millares 2 2 4" xfId="33" xr:uid="{46364FBB-06A5-4EE3-9A5D-0B1A085817A4}"/>
    <cellStyle name="Millares 2 2 5" xfId="42" xr:uid="{9B9C8111-BA06-409E-B207-3AD7AD89BC8C}"/>
    <cellStyle name="Millares 2 3" xfId="4" xr:uid="{00000000-0005-0000-0000-000003000000}"/>
    <cellStyle name="Millares 2 3 2" xfId="18" xr:uid="{2446EFAA-42E4-40CD-805F-FDC099797877}"/>
    <cellStyle name="Millares 2 3 3" xfId="26" xr:uid="{64F939B9-D0CE-47F9-92AC-76373BE3369F}"/>
    <cellStyle name="Millares 2 3 4" xfId="34" xr:uid="{021E1CA2-D8B7-4E08-A9FE-46D4E271A2AE}"/>
    <cellStyle name="Millares 2 3 5" xfId="43" xr:uid="{66D3C1AB-2068-419F-AC52-082B16BC263B}"/>
    <cellStyle name="Millares 2 4" xfId="16" xr:uid="{4A7E1142-C9B5-434E-8022-2682CB421983}"/>
    <cellStyle name="Millares 2 5" xfId="24" xr:uid="{97CB29EB-C158-4448-9E07-EDECD9F8519F}"/>
    <cellStyle name="Millares 2 6" xfId="32" xr:uid="{2410B97C-BB15-4B76-8E69-124172804879}"/>
    <cellStyle name="Millares 2 7" xfId="41" xr:uid="{C7F1108F-C462-4756-9C0A-2DC51A76AEB2}"/>
    <cellStyle name="Millares 3" xfId="5" xr:uid="{00000000-0005-0000-0000-000004000000}"/>
    <cellStyle name="Millares 3 2" xfId="19" xr:uid="{A2A3492E-7DF1-4F78-AB47-72C39C297701}"/>
    <cellStyle name="Millares 3 3" xfId="27" xr:uid="{D045222B-2725-4C1C-9C7E-BEB7C9C48331}"/>
    <cellStyle name="Millares 3 4" xfId="35" xr:uid="{899E682F-936F-4C67-A617-36C74FEA82DB}"/>
    <cellStyle name="Millares 3 5" xfId="44" xr:uid="{58294BC8-55A9-4A13-A6F5-BC6B04304B03}"/>
    <cellStyle name="Moneda 2" xfId="6" xr:uid="{00000000-0005-0000-0000-000005000000}"/>
    <cellStyle name="Moneda 2 2" xfId="20" xr:uid="{8F78C44C-4F71-4AB6-9070-2004D52407C4}"/>
    <cellStyle name="Moneda 2 3" xfId="28" xr:uid="{6B6F1514-7E95-488A-B28D-1FCDA8027078}"/>
    <cellStyle name="Moneda 2 4" xfId="36" xr:uid="{DB7394E3-E78C-4BF9-8677-62B95048AF47}"/>
    <cellStyle name="Moneda 2 5" xfId="45" xr:uid="{EFFE06D6-7052-4E26-A7E6-39824D30891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2 4" xfId="29" xr:uid="{7B6AFEF6-6A6F-4FD0-BF84-FE335E4C5FEA}"/>
    <cellStyle name="Normal 2 5" xfId="37" xr:uid="{8B1DCB79-8695-4E30-A6BD-BFC83C61B30F}"/>
    <cellStyle name="Normal 2 6" xfId="46" xr:uid="{2220C618-25C1-4067-BD56-C2F82518554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2 3" xfId="31" xr:uid="{AF4DDEE9-DC09-43D3-8FAB-BF4C1144FE66}"/>
    <cellStyle name="Normal 6 2 4" xfId="39" xr:uid="{FBCF3076-AF89-40D9-95EE-1988A27D1879}"/>
    <cellStyle name="Normal 6 2 5" xfId="48" xr:uid="{C893436F-4CD6-49F1-A0FB-569318AB51BF}"/>
    <cellStyle name="Normal 6 3" xfId="22" xr:uid="{BFF8CABB-62A2-45E4-8F17-4C9F35D96CB4}"/>
    <cellStyle name="Normal 6 4" xfId="30" xr:uid="{550A3C2A-A830-480B-B5E3-AE850A9F07BB}"/>
    <cellStyle name="Normal 6 5" xfId="38" xr:uid="{EB40AD36-C836-4BB2-8D7F-744EF77F9C28}"/>
    <cellStyle name="Normal 6 6" xfId="47" xr:uid="{DCE951A4-9547-4D67-9F21-64C73584D8E7}"/>
    <cellStyle name="Normal 7" xfId="40" xr:uid="{41296F81-A078-46BA-87ED-66CF4EB4D816}"/>
    <cellStyle name="Porcentual 2" xfId="49" xr:uid="{816C01FA-B62E-4ED8-96E8-76A0B533A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opLeftCell="A4" workbookViewId="0">
      <selection activeCell="A68" sqref="A6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6" t="s">
        <v>188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 t="s">
        <v>61</v>
      </c>
      <c r="B5" s="7"/>
      <c r="C5" s="54">
        <v>169761755.49000001</v>
      </c>
      <c r="D5" s="54">
        <v>43056.84999999986</v>
      </c>
      <c r="E5" s="54">
        <v>169804812.34</v>
      </c>
      <c r="F5" s="54">
        <v>108480168.25000001</v>
      </c>
      <c r="G5" s="54">
        <v>106437855.27999999</v>
      </c>
      <c r="H5" s="54">
        <v>61324644.089999989</v>
      </c>
    </row>
    <row r="6" spans="1:8" x14ac:dyDescent="0.2">
      <c r="A6" s="5"/>
      <c r="B6" s="11" t="s">
        <v>70</v>
      </c>
      <c r="C6" s="55">
        <v>107991296</v>
      </c>
      <c r="D6" s="55">
        <v>-119199</v>
      </c>
      <c r="E6" s="55">
        <v>107872097</v>
      </c>
      <c r="F6" s="55">
        <v>76483784.319999993</v>
      </c>
      <c r="G6" s="55">
        <v>76377952.700000003</v>
      </c>
      <c r="H6" s="55">
        <v>31388312.680000007</v>
      </c>
    </row>
    <row r="7" spans="1:8" x14ac:dyDescent="0.2">
      <c r="A7" s="5"/>
      <c r="B7" s="11" t="s">
        <v>71</v>
      </c>
      <c r="C7" s="55">
        <v>2210000</v>
      </c>
      <c r="D7" s="55">
        <v>618000</v>
      </c>
      <c r="E7" s="55">
        <v>2828000</v>
      </c>
      <c r="F7" s="55">
        <v>2277522.73</v>
      </c>
      <c r="G7" s="55">
        <v>2247485.63</v>
      </c>
      <c r="H7" s="55">
        <v>550477.27</v>
      </c>
    </row>
    <row r="8" spans="1:8" x14ac:dyDescent="0.2">
      <c r="A8" s="5"/>
      <c r="B8" s="11" t="s">
        <v>72</v>
      </c>
      <c r="C8" s="55">
        <v>22627328</v>
      </c>
      <c r="D8" s="55">
        <v>1049066.3999999999</v>
      </c>
      <c r="E8" s="55">
        <v>23676394.399999999</v>
      </c>
      <c r="F8" s="55">
        <v>4597901.4000000004</v>
      </c>
      <c r="G8" s="55">
        <v>3912128.71</v>
      </c>
      <c r="H8" s="55">
        <v>19078493</v>
      </c>
    </row>
    <row r="9" spans="1:8" x14ac:dyDescent="0.2">
      <c r="A9" s="5"/>
      <c r="B9" s="11" t="s">
        <v>35</v>
      </c>
      <c r="C9" s="55">
        <v>10850000</v>
      </c>
      <c r="D9" s="55">
        <v>225630.47</v>
      </c>
      <c r="E9" s="55">
        <v>11075630.470000001</v>
      </c>
      <c r="F9" s="55">
        <v>8216397.8200000003</v>
      </c>
      <c r="G9" s="55">
        <v>7589644.4100000001</v>
      </c>
      <c r="H9" s="55">
        <v>2859232.6500000004</v>
      </c>
    </row>
    <row r="10" spans="1:8" x14ac:dyDescent="0.2">
      <c r="A10" s="5"/>
      <c r="B10" s="11" t="s">
        <v>73</v>
      </c>
      <c r="C10" s="55">
        <v>26083131.489999998</v>
      </c>
      <c r="D10" s="55">
        <v>-1730441.02</v>
      </c>
      <c r="E10" s="55">
        <v>24352690.469999999</v>
      </c>
      <c r="F10" s="55">
        <v>16904561.98</v>
      </c>
      <c r="G10" s="55">
        <v>16310643.83</v>
      </c>
      <c r="H10" s="55">
        <v>7448128.4899999984</v>
      </c>
    </row>
    <row r="11" spans="1:8" x14ac:dyDescent="0.2">
      <c r="A11" s="5"/>
      <c r="B11" s="11" t="s">
        <v>36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</row>
    <row r="12" spans="1:8" x14ac:dyDescent="0.2">
      <c r="A12" s="5"/>
      <c r="B12" s="11" t="s">
        <v>74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</row>
    <row r="13" spans="1:8" x14ac:dyDescent="0.2">
      <c r="A13" s="44" t="s">
        <v>62</v>
      </c>
      <c r="B13" s="7"/>
      <c r="C13" s="55">
        <v>31046696</v>
      </c>
      <c r="D13" s="55">
        <v>10161107.010000002</v>
      </c>
      <c r="E13" s="55">
        <v>41207803.010000005</v>
      </c>
      <c r="F13" s="55">
        <v>28400691.500000004</v>
      </c>
      <c r="G13" s="55">
        <v>28400691.500000004</v>
      </c>
      <c r="H13" s="55">
        <v>12807111.510000002</v>
      </c>
    </row>
    <row r="14" spans="1:8" x14ac:dyDescent="0.2">
      <c r="A14" s="5"/>
      <c r="B14" s="11" t="s">
        <v>75</v>
      </c>
      <c r="C14" s="55">
        <v>3611200</v>
      </c>
      <c r="D14" s="55">
        <v>287019.40000000002</v>
      </c>
      <c r="E14" s="55">
        <v>3898219.4</v>
      </c>
      <c r="F14" s="55">
        <v>2752983.8</v>
      </c>
      <c r="G14" s="55">
        <v>2752983.8</v>
      </c>
      <c r="H14" s="55">
        <v>1145235.6000000001</v>
      </c>
    </row>
    <row r="15" spans="1:8" x14ac:dyDescent="0.2">
      <c r="A15" s="5"/>
      <c r="B15" s="11" t="s">
        <v>76</v>
      </c>
      <c r="C15" s="55">
        <v>625300</v>
      </c>
      <c r="D15" s="55">
        <v>242057</v>
      </c>
      <c r="E15" s="55">
        <v>867357</v>
      </c>
      <c r="F15" s="55">
        <v>547581.29</v>
      </c>
      <c r="G15" s="55">
        <v>547581.29</v>
      </c>
      <c r="H15" s="55">
        <v>319775.70999999996</v>
      </c>
    </row>
    <row r="16" spans="1:8" x14ac:dyDescent="0.2">
      <c r="A16" s="5"/>
      <c r="B16" s="11" t="s">
        <v>77</v>
      </c>
      <c r="C16" s="55">
        <v>9340</v>
      </c>
      <c r="D16" s="55">
        <v>-3000</v>
      </c>
      <c r="E16" s="55">
        <v>6340</v>
      </c>
      <c r="F16" s="55">
        <v>0</v>
      </c>
      <c r="G16" s="55">
        <v>0</v>
      </c>
      <c r="H16" s="55">
        <v>6340</v>
      </c>
    </row>
    <row r="17" spans="1:8" x14ac:dyDescent="0.2">
      <c r="A17" s="5"/>
      <c r="B17" s="11" t="s">
        <v>78</v>
      </c>
      <c r="C17" s="55">
        <v>6494400</v>
      </c>
      <c r="D17" s="55">
        <v>8790796.6699999999</v>
      </c>
      <c r="E17" s="55">
        <v>15285196.67</v>
      </c>
      <c r="F17" s="55">
        <v>9317612.4199999999</v>
      </c>
      <c r="G17" s="55">
        <v>9317612.4199999999</v>
      </c>
      <c r="H17" s="55">
        <v>5967584.25</v>
      </c>
    </row>
    <row r="18" spans="1:8" x14ac:dyDescent="0.2">
      <c r="A18" s="5"/>
      <c r="B18" s="11" t="s">
        <v>79</v>
      </c>
      <c r="C18" s="55">
        <v>880400</v>
      </c>
      <c r="D18" s="55">
        <v>169263.38</v>
      </c>
      <c r="E18" s="55">
        <v>1049663.3799999999</v>
      </c>
      <c r="F18" s="55">
        <v>516270.8</v>
      </c>
      <c r="G18" s="55">
        <v>516270.8</v>
      </c>
      <c r="H18" s="55">
        <v>533392.57999999984</v>
      </c>
    </row>
    <row r="19" spans="1:8" x14ac:dyDescent="0.2">
      <c r="A19" s="5"/>
      <c r="B19" s="11" t="s">
        <v>80</v>
      </c>
      <c r="C19" s="55">
        <v>13814000</v>
      </c>
      <c r="D19" s="55">
        <v>68366.990000000005</v>
      </c>
      <c r="E19" s="55">
        <v>13882366.99</v>
      </c>
      <c r="F19" s="55">
        <v>10380203.93</v>
      </c>
      <c r="G19" s="55">
        <v>10380203.93</v>
      </c>
      <c r="H19" s="55">
        <v>3502163.0600000005</v>
      </c>
    </row>
    <row r="20" spans="1:8" x14ac:dyDescent="0.2">
      <c r="A20" s="5"/>
      <c r="B20" s="11" t="s">
        <v>81</v>
      </c>
      <c r="C20" s="55">
        <v>1792273</v>
      </c>
      <c r="D20" s="55">
        <v>34272.57</v>
      </c>
      <c r="E20" s="55">
        <v>1826545.57</v>
      </c>
      <c r="F20" s="55">
        <v>1367311.66</v>
      </c>
      <c r="G20" s="55">
        <v>1367311.66</v>
      </c>
      <c r="H20" s="55">
        <v>459233.91000000015</v>
      </c>
    </row>
    <row r="21" spans="1:8" x14ac:dyDescent="0.2">
      <c r="A21" s="5"/>
      <c r="B21" s="11" t="s">
        <v>82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</row>
    <row r="22" spans="1:8" x14ac:dyDescent="0.2">
      <c r="A22" s="5"/>
      <c r="B22" s="11" t="s">
        <v>83</v>
      </c>
      <c r="C22" s="55">
        <v>3819783</v>
      </c>
      <c r="D22" s="55">
        <v>572331</v>
      </c>
      <c r="E22" s="55">
        <v>4392114</v>
      </c>
      <c r="F22" s="55">
        <v>3518727.6</v>
      </c>
      <c r="G22" s="55">
        <v>3518727.6</v>
      </c>
      <c r="H22" s="55">
        <v>873386.39999999991</v>
      </c>
    </row>
    <row r="23" spans="1:8" x14ac:dyDescent="0.2">
      <c r="A23" s="44" t="s">
        <v>63</v>
      </c>
      <c r="B23" s="7"/>
      <c r="C23" s="55">
        <v>57861993.510000005</v>
      </c>
      <c r="D23" s="55">
        <v>3085003.21</v>
      </c>
      <c r="E23" s="55">
        <v>60946996.720000006</v>
      </c>
      <c r="F23" s="55">
        <v>38561964.480000004</v>
      </c>
      <c r="G23" s="55">
        <v>38445818.480000004</v>
      </c>
      <c r="H23" s="55">
        <v>22385032.240000002</v>
      </c>
    </row>
    <row r="24" spans="1:8" x14ac:dyDescent="0.2">
      <c r="A24" s="5"/>
      <c r="B24" s="11" t="s">
        <v>84</v>
      </c>
      <c r="C24" s="55">
        <v>16256500</v>
      </c>
      <c r="D24" s="55">
        <v>18660</v>
      </c>
      <c r="E24" s="55">
        <v>16275160</v>
      </c>
      <c r="F24" s="55">
        <v>10856988.390000001</v>
      </c>
      <c r="G24" s="55">
        <v>10856988.390000001</v>
      </c>
      <c r="H24" s="55">
        <v>5418171.6099999994</v>
      </c>
    </row>
    <row r="25" spans="1:8" x14ac:dyDescent="0.2">
      <c r="A25" s="5"/>
      <c r="B25" s="11" t="s">
        <v>85</v>
      </c>
      <c r="C25" s="55">
        <v>1805393.51</v>
      </c>
      <c r="D25" s="55">
        <v>265611.90999999997</v>
      </c>
      <c r="E25" s="55">
        <v>2071005.42</v>
      </c>
      <c r="F25" s="55">
        <v>1355219.55</v>
      </c>
      <c r="G25" s="55">
        <v>1355219.55</v>
      </c>
      <c r="H25" s="55">
        <v>715785.86999999988</v>
      </c>
    </row>
    <row r="26" spans="1:8" x14ac:dyDescent="0.2">
      <c r="A26" s="5"/>
      <c r="B26" s="11" t="s">
        <v>86</v>
      </c>
      <c r="C26" s="55">
        <v>7684000</v>
      </c>
      <c r="D26" s="55">
        <v>2983859.05</v>
      </c>
      <c r="E26" s="55">
        <v>10667859.050000001</v>
      </c>
      <c r="F26" s="55">
        <v>6497468.96</v>
      </c>
      <c r="G26" s="55">
        <v>6497468.96</v>
      </c>
      <c r="H26" s="55">
        <v>4170390.0900000008</v>
      </c>
    </row>
    <row r="27" spans="1:8" x14ac:dyDescent="0.2">
      <c r="A27" s="5"/>
      <c r="B27" s="11" t="s">
        <v>87</v>
      </c>
      <c r="C27" s="55">
        <v>2836000</v>
      </c>
      <c r="D27" s="55">
        <v>-189777.65</v>
      </c>
      <c r="E27" s="55">
        <v>2646222.35</v>
      </c>
      <c r="F27" s="55">
        <v>2034510.19</v>
      </c>
      <c r="G27" s="55">
        <v>2034510.19</v>
      </c>
      <c r="H27" s="55">
        <v>611712.16000000015</v>
      </c>
    </row>
    <row r="28" spans="1:8" x14ac:dyDescent="0.2">
      <c r="A28" s="5"/>
      <c r="B28" s="11" t="s">
        <v>88</v>
      </c>
      <c r="C28" s="55">
        <v>1691700</v>
      </c>
      <c r="D28" s="55">
        <v>81564.039999999994</v>
      </c>
      <c r="E28" s="55">
        <v>1773264.04</v>
      </c>
      <c r="F28" s="55">
        <v>1085311.6599999999</v>
      </c>
      <c r="G28" s="55">
        <v>1085311.6599999999</v>
      </c>
      <c r="H28" s="55">
        <v>687952.38000000012</v>
      </c>
    </row>
    <row r="29" spans="1:8" x14ac:dyDescent="0.2">
      <c r="A29" s="5"/>
      <c r="B29" s="11" t="s">
        <v>89</v>
      </c>
      <c r="C29" s="55">
        <v>2181000</v>
      </c>
      <c r="D29" s="55">
        <v>304340</v>
      </c>
      <c r="E29" s="55">
        <v>2485340</v>
      </c>
      <c r="F29" s="55">
        <v>1847395.29</v>
      </c>
      <c r="G29" s="55">
        <v>1847395.29</v>
      </c>
      <c r="H29" s="55">
        <v>637944.71</v>
      </c>
    </row>
    <row r="30" spans="1:8" x14ac:dyDescent="0.2">
      <c r="A30" s="5"/>
      <c r="B30" s="11" t="s">
        <v>90</v>
      </c>
      <c r="C30" s="55">
        <v>495400</v>
      </c>
      <c r="D30" s="55">
        <v>3300</v>
      </c>
      <c r="E30" s="55">
        <v>498700</v>
      </c>
      <c r="F30" s="55">
        <v>135611.07</v>
      </c>
      <c r="G30" s="55">
        <v>135611.07</v>
      </c>
      <c r="H30" s="55">
        <v>363088.93</v>
      </c>
    </row>
    <row r="31" spans="1:8" x14ac:dyDescent="0.2">
      <c r="A31" s="5"/>
      <c r="B31" s="11" t="s">
        <v>91</v>
      </c>
      <c r="C31" s="55">
        <v>1643000</v>
      </c>
      <c r="D31" s="55">
        <v>1501000</v>
      </c>
      <c r="E31" s="55">
        <v>3144000</v>
      </c>
      <c r="F31" s="55">
        <v>2188169.94</v>
      </c>
      <c r="G31" s="55">
        <v>2188169.94</v>
      </c>
      <c r="H31" s="55">
        <v>955830.06</v>
      </c>
    </row>
    <row r="32" spans="1:8" x14ac:dyDescent="0.2">
      <c r="A32" s="5"/>
      <c r="B32" s="11" t="s">
        <v>19</v>
      </c>
      <c r="C32" s="55">
        <v>23269000</v>
      </c>
      <c r="D32" s="55">
        <v>-1883554.14</v>
      </c>
      <c r="E32" s="55">
        <v>21385445.859999999</v>
      </c>
      <c r="F32" s="55">
        <v>12561289.43</v>
      </c>
      <c r="G32" s="55">
        <v>12445143.43</v>
      </c>
      <c r="H32" s="55">
        <v>8824156.4299999997</v>
      </c>
    </row>
    <row r="33" spans="1:8" x14ac:dyDescent="0.2">
      <c r="A33" s="44" t="s">
        <v>64</v>
      </c>
      <c r="B33" s="7"/>
      <c r="C33" s="55">
        <v>40210067</v>
      </c>
      <c r="D33" s="55">
        <v>33322142.030000001</v>
      </c>
      <c r="E33" s="55">
        <v>73532209.030000001</v>
      </c>
      <c r="F33" s="55">
        <v>37556243.780000001</v>
      </c>
      <c r="G33" s="55">
        <v>37545483.780000001</v>
      </c>
      <c r="H33" s="55">
        <v>35975965.25</v>
      </c>
    </row>
    <row r="34" spans="1:8" x14ac:dyDescent="0.2">
      <c r="A34" s="5"/>
      <c r="B34" s="11" t="s">
        <v>92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</row>
    <row r="35" spans="1:8" x14ac:dyDescent="0.2">
      <c r="A35" s="5"/>
      <c r="B35" s="11" t="s">
        <v>93</v>
      </c>
      <c r="C35" s="55">
        <v>15478894</v>
      </c>
      <c r="D35" s="55">
        <v>210000</v>
      </c>
      <c r="E35" s="55">
        <v>15688894</v>
      </c>
      <c r="F35" s="55">
        <v>11669170.470000001</v>
      </c>
      <c r="G35" s="55">
        <v>11669170.470000001</v>
      </c>
      <c r="H35" s="55">
        <v>4019723.5299999993</v>
      </c>
    </row>
    <row r="36" spans="1:8" x14ac:dyDescent="0.2">
      <c r="A36" s="5"/>
      <c r="B36" s="11" t="s">
        <v>94</v>
      </c>
      <c r="C36" s="55">
        <v>5000</v>
      </c>
      <c r="D36" s="55">
        <v>13767358.6</v>
      </c>
      <c r="E36" s="55">
        <v>13772358.6</v>
      </c>
      <c r="F36" s="55">
        <v>4902346</v>
      </c>
      <c r="G36" s="55">
        <v>4902346</v>
      </c>
      <c r="H36" s="55">
        <v>8870012.5999999996</v>
      </c>
    </row>
    <row r="37" spans="1:8" x14ac:dyDescent="0.2">
      <c r="A37" s="5"/>
      <c r="B37" s="11" t="s">
        <v>95</v>
      </c>
      <c r="C37" s="55">
        <v>16184000</v>
      </c>
      <c r="D37" s="55">
        <v>19594783.43</v>
      </c>
      <c r="E37" s="55">
        <v>35778783.43</v>
      </c>
      <c r="F37" s="55">
        <v>16106132.74</v>
      </c>
      <c r="G37" s="55">
        <v>16095372.74</v>
      </c>
      <c r="H37" s="55">
        <v>19672650.689999998</v>
      </c>
    </row>
    <row r="38" spans="1:8" x14ac:dyDescent="0.2">
      <c r="A38" s="5"/>
      <c r="B38" s="11" t="s">
        <v>41</v>
      </c>
      <c r="C38" s="55">
        <v>8262173</v>
      </c>
      <c r="D38" s="55">
        <v>0</v>
      </c>
      <c r="E38" s="55">
        <v>8262173</v>
      </c>
      <c r="F38" s="55">
        <v>4858594.57</v>
      </c>
      <c r="G38" s="55">
        <v>4858594.57</v>
      </c>
      <c r="H38" s="55">
        <v>3403578.4299999997</v>
      </c>
    </row>
    <row r="39" spans="1:8" x14ac:dyDescent="0.2">
      <c r="A39" s="5"/>
      <c r="B39" s="11" t="s">
        <v>96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</row>
    <row r="40" spans="1:8" x14ac:dyDescent="0.2">
      <c r="A40" s="5"/>
      <c r="B40" s="11" t="s">
        <v>97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</row>
    <row r="41" spans="1:8" x14ac:dyDescent="0.2">
      <c r="A41" s="5"/>
      <c r="B41" s="11" t="s">
        <v>37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</row>
    <row r="42" spans="1:8" x14ac:dyDescent="0.2">
      <c r="A42" s="5"/>
      <c r="B42" s="11" t="s">
        <v>98</v>
      </c>
      <c r="C42" s="55">
        <v>280000</v>
      </c>
      <c r="D42" s="55">
        <v>-250000</v>
      </c>
      <c r="E42" s="55">
        <v>30000</v>
      </c>
      <c r="F42" s="55">
        <v>20000</v>
      </c>
      <c r="G42" s="55">
        <v>20000</v>
      </c>
      <c r="H42" s="55">
        <v>10000</v>
      </c>
    </row>
    <row r="43" spans="1:8" x14ac:dyDescent="0.2">
      <c r="A43" s="44" t="s">
        <v>65</v>
      </c>
      <c r="B43" s="7"/>
      <c r="C43" s="55">
        <v>3272345.16</v>
      </c>
      <c r="D43" s="55">
        <v>1165850.33</v>
      </c>
      <c r="E43" s="55">
        <v>4438195.49</v>
      </c>
      <c r="F43" s="55">
        <v>3094714.06</v>
      </c>
      <c r="G43" s="55">
        <v>3094714.06</v>
      </c>
      <c r="H43" s="55">
        <v>1343481.4300000002</v>
      </c>
    </row>
    <row r="44" spans="1:8" x14ac:dyDescent="0.2">
      <c r="A44" s="5"/>
      <c r="B44" s="11" t="s">
        <v>99</v>
      </c>
      <c r="C44" s="55">
        <v>538345.16</v>
      </c>
      <c r="D44" s="55">
        <v>436050.31</v>
      </c>
      <c r="E44" s="55">
        <v>974395.47</v>
      </c>
      <c r="F44" s="55">
        <v>559839.38</v>
      </c>
      <c r="G44" s="55">
        <v>559839.38</v>
      </c>
      <c r="H44" s="55">
        <v>414556.08999999997</v>
      </c>
    </row>
    <row r="45" spans="1:8" x14ac:dyDescent="0.2">
      <c r="A45" s="5"/>
      <c r="B45" s="11" t="s">
        <v>100</v>
      </c>
      <c r="C45" s="55">
        <v>278000</v>
      </c>
      <c r="D45" s="55">
        <v>170671</v>
      </c>
      <c r="E45" s="55">
        <v>448671</v>
      </c>
      <c r="F45" s="55">
        <v>208631.56</v>
      </c>
      <c r="G45" s="55">
        <v>208631.56</v>
      </c>
      <c r="H45" s="55">
        <v>240039.44</v>
      </c>
    </row>
    <row r="46" spans="1:8" x14ac:dyDescent="0.2">
      <c r="A46" s="5"/>
      <c r="B46" s="11" t="s">
        <v>101</v>
      </c>
      <c r="C46" s="55">
        <v>0</v>
      </c>
      <c r="D46" s="55">
        <v>68440</v>
      </c>
      <c r="E46" s="55">
        <v>68440</v>
      </c>
      <c r="F46" s="55">
        <v>68440</v>
      </c>
      <c r="G46" s="55">
        <v>68440</v>
      </c>
      <c r="H46" s="55">
        <v>0</v>
      </c>
    </row>
    <row r="47" spans="1:8" x14ac:dyDescent="0.2">
      <c r="A47" s="5"/>
      <c r="B47" s="11" t="s">
        <v>102</v>
      </c>
      <c r="C47" s="55">
        <v>2004500</v>
      </c>
      <c r="D47" s="55">
        <v>68500</v>
      </c>
      <c r="E47" s="55">
        <v>2073000</v>
      </c>
      <c r="F47" s="55">
        <v>2066200</v>
      </c>
      <c r="G47" s="55">
        <v>2066200</v>
      </c>
      <c r="H47" s="55">
        <v>6800</v>
      </c>
    </row>
    <row r="48" spans="1:8" x14ac:dyDescent="0.2">
      <c r="A48" s="5"/>
      <c r="B48" s="11" t="s">
        <v>103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</row>
    <row r="49" spans="1:8" x14ac:dyDescent="0.2">
      <c r="A49" s="5"/>
      <c r="B49" s="11" t="s">
        <v>104</v>
      </c>
      <c r="C49" s="55">
        <v>450500</v>
      </c>
      <c r="D49" s="55">
        <v>422189.02</v>
      </c>
      <c r="E49" s="55">
        <v>872689.02</v>
      </c>
      <c r="F49" s="55">
        <v>191603.12</v>
      </c>
      <c r="G49" s="55">
        <v>191603.12</v>
      </c>
      <c r="H49" s="55">
        <v>681085.9</v>
      </c>
    </row>
    <row r="50" spans="1:8" x14ac:dyDescent="0.2">
      <c r="A50" s="5"/>
      <c r="B50" s="11" t="s">
        <v>105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</row>
    <row r="51" spans="1:8" x14ac:dyDescent="0.2">
      <c r="A51" s="5"/>
      <c r="B51" s="11" t="s">
        <v>106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</row>
    <row r="52" spans="1:8" x14ac:dyDescent="0.2">
      <c r="A52" s="5"/>
      <c r="B52" s="11" t="s">
        <v>107</v>
      </c>
      <c r="C52" s="55">
        <v>1000</v>
      </c>
      <c r="D52" s="55">
        <v>0</v>
      </c>
      <c r="E52" s="55">
        <v>1000</v>
      </c>
      <c r="F52" s="55">
        <v>0</v>
      </c>
      <c r="G52" s="55">
        <v>0</v>
      </c>
      <c r="H52" s="55">
        <v>1000</v>
      </c>
    </row>
    <row r="53" spans="1:8" x14ac:dyDescent="0.2">
      <c r="A53" s="44" t="s">
        <v>66</v>
      </c>
      <c r="B53" s="7"/>
      <c r="C53" s="55">
        <v>125140000</v>
      </c>
      <c r="D53" s="55">
        <v>118622561.56999999</v>
      </c>
      <c r="E53" s="55">
        <v>243762561.56999999</v>
      </c>
      <c r="F53" s="55">
        <v>72081653.039999992</v>
      </c>
      <c r="G53" s="55">
        <v>72073077.689999998</v>
      </c>
      <c r="H53" s="55">
        <v>171680908.53</v>
      </c>
    </row>
    <row r="54" spans="1:8" x14ac:dyDescent="0.2">
      <c r="A54" s="5"/>
      <c r="B54" s="11" t="s">
        <v>108</v>
      </c>
      <c r="C54" s="55">
        <v>125140000</v>
      </c>
      <c r="D54" s="55">
        <v>117486215.34999999</v>
      </c>
      <c r="E54" s="55">
        <v>242626215.34999999</v>
      </c>
      <c r="F54" s="55">
        <v>71151820.719999999</v>
      </c>
      <c r="G54" s="55">
        <v>71143245.370000005</v>
      </c>
      <c r="H54" s="55">
        <v>171474394.63</v>
      </c>
    </row>
    <row r="55" spans="1:8" x14ac:dyDescent="0.2">
      <c r="A55" s="5"/>
      <c r="B55" s="11" t="s">
        <v>109</v>
      </c>
      <c r="C55" s="55">
        <v>0</v>
      </c>
      <c r="D55" s="55">
        <v>1136346.22</v>
      </c>
      <c r="E55" s="55">
        <v>1136346.22</v>
      </c>
      <c r="F55" s="55">
        <v>929832.32</v>
      </c>
      <c r="G55" s="55">
        <v>929832.32</v>
      </c>
      <c r="H55" s="55">
        <v>206513.90000000002</v>
      </c>
    </row>
    <row r="56" spans="1:8" x14ac:dyDescent="0.2">
      <c r="A56" s="5"/>
      <c r="B56" s="11" t="s">
        <v>110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</row>
    <row r="57" spans="1:8" x14ac:dyDescent="0.2">
      <c r="A57" s="44" t="s">
        <v>67</v>
      </c>
      <c r="B57" s="7"/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</row>
    <row r="58" spans="1:8" x14ac:dyDescent="0.2">
      <c r="A58" s="5"/>
      <c r="B58" s="11" t="s">
        <v>111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</row>
    <row r="59" spans="1:8" x14ac:dyDescent="0.2">
      <c r="A59" s="5"/>
      <c r="B59" s="11" t="s">
        <v>112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</row>
    <row r="60" spans="1:8" x14ac:dyDescent="0.2">
      <c r="A60" s="5"/>
      <c r="B60" s="11" t="s">
        <v>113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</row>
    <row r="61" spans="1:8" x14ac:dyDescent="0.2">
      <c r="A61" s="5"/>
      <c r="B61" s="11" t="s">
        <v>114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</row>
    <row r="62" spans="1:8" x14ac:dyDescent="0.2">
      <c r="A62" s="5"/>
      <c r="B62" s="11" t="s">
        <v>115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</row>
    <row r="63" spans="1:8" x14ac:dyDescent="0.2">
      <c r="A63" s="5"/>
      <c r="B63" s="11" t="s">
        <v>116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</row>
    <row r="64" spans="1:8" x14ac:dyDescent="0.2">
      <c r="A64" s="5"/>
      <c r="B64" s="11" t="s">
        <v>117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</row>
    <row r="65" spans="1:8" x14ac:dyDescent="0.2">
      <c r="A65" s="44" t="s">
        <v>68</v>
      </c>
      <c r="B65" s="7"/>
      <c r="C65" s="55">
        <v>0</v>
      </c>
      <c r="D65" s="55">
        <v>423065.11</v>
      </c>
      <c r="E65" s="55">
        <v>423065.11</v>
      </c>
      <c r="F65" s="55">
        <v>423065.08</v>
      </c>
      <c r="G65" s="55">
        <v>423065.08</v>
      </c>
      <c r="H65" s="55">
        <v>2.9999999969732016E-2</v>
      </c>
    </row>
    <row r="66" spans="1:8" x14ac:dyDescent="0.2">
      <c r="A66" s="5"/>
      <c r="B66" s="11" t="s">
        <v>38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</row>
    <row r="67" spans="1:8" x14ac:dyDescent="0.2">
      <c r="A67" s="5"/>
      <c r="B67" s="11" t="s">
        <v>39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</row>
    <row r="68" spans="1:8" x14ac:dyDescent="0.2">
      <c r="A68" s="5"/>
      <c r="B68" s="11" t="s">
        <v>40</v>
      </c>
      <c r="C68" s="55">
        <v>0</v>
      </c>
      <c r="D68" s="55">
        <v>423065.11</v>
      </c>
      <c r="E68" s="55">
        <v>423065.11</v>
      </c>
      <c r="F68" s="55">
        <v>423065.08</v>
      </c>
      <c r="G68" s="55">
        <v>423065.08</v>
      </c>
      <c r="H68" s="55">
        <v>2.9999999969732016E-2</v>
      </c>
    </row>
    <row r="69" spans="1:8" x14ac:dyDescent="0.2">
      <c r="A69" s="44" t="s">
        <v>69</v>
      </c>
      <c r="B69" s="7"/>
      <c r="C69" s="55">
        <v>2707142.84</v>
      </c>
      <c r="D69" s="55">
        <v>-158546.22</v>
      </c>
      <c r="E69" s="55">
        <v>2548596.6199999996</v>
      </c>
      <c r="F69" s="55">
        <v>1668379.19</v>
      </c>
      <c r="G69" s="55">
        <v>1668379.19</v>
      </c>
      <c r="H69" s="55">
        <v>880217.4299999997</v>
      </c>
    </row>
    <row r="70" spans="1:8" x14ac:dyDescent="0.2">
      <c r="A70" s="5"/>
      <c r="B70" s="11" t="s">
        <v>118</v>
      </c>
      <c r="C70" s="55">
        <v>1607142.84</v>
      </c>
      <c r="D70" s="55">
        <v>0</v>
      </c>
      <c r="E70" s="55">
        <v>1607142.84</v>
      </c>
      <c r="F70" s="55">
        <v>1205357.1299999999</v>
      </c>
      <c r="G70" s="55">
        <v>1205357.1299999999</v>
      </c>
      <c r="H70" s="55">
        <v>401785.7100000002</v>
      </c>
    </row>
    <row r="71" spans="1:8" x14ac:dyDescent="0.2">
      <c r="A71" s="5"/>
      <c r="B71" s="11" t="s">
        <v>119</v>
      </c>
      <c r="C71" s="55">
        <v>1100000</v>
      </c>
      <c r="D71" s="55">
        <v>-158546.22</v>
      </c>
      <c r="E71" s="55">
        <v>941453.78</v>
      </c>
      <c r="F71" s="55">
        <v>463022.06</v>
      </c>
      <c r="G71" s="55">
        <v>463022.06</v>
      </c>
      <c r="H71" s="55">
        <v>478431.72000000003</v>
      </c>
    </row>
    <row r="72" spans="1:8" x14ac:dyDescent="0.2">
      <c r="A72" s="5"/>
      <c r="B72" s="11" t="s">
        <v>120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</row>
    <row r="73" spans="1:8" x14ac:dyDescent="0.2">
      <c r="A73" s="5"/>
      <c r="B73" s="11" t="s">
        <v>121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</row>
    <row r="74" spans="1:8" x14ac:dyDescent="0.2">
      <c r="A74" s="5"/>
      <c r="B74" s="11" t="s">
        <v>122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</row>
    <row r="75" spans="1:8" x14ac:dyDescent="0.2">
      <c r="A75" s="5"/>
      <c r="B75" s="11" t="s">
        <v>123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</row>
    <row r="76" spans="1:8" x14ac:dyDescent="0.2">
      <c r="A76" s="6"/>
      <c r="B76" s="12" t="s">
        <v>124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</row>
    <row r="77" spans="1:8" x14ac:dyDescent="0.2">
      <c r="A77" s="8"/>
      <c r="B77" s="13" t="s">
        <v>53</v>
      </c>
      <c r="C77" s="57">
        <v>430000000</v>
      </c>
      <c r="D77" s="57">
        <v>166664239.89000002</v>
      </c>
      <c r="E77" s="57">
        <v>596664239.8900001</v>
      </c>
      <c r="F77" s="57">
        <v>290266879.38</v>
      </c>
      <c r="G77" s="57">
        <v>288089085.05999994</v>
      </c>
      <c r="H77" s="57">
        <v>306397360.50999999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tabSelected="1" workbookViewId="0">
      <selection activeCell="H28" sqref="A20:H2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6" t="s">
        <v>189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6"/>
      <c r="C5" s="19"/>
      <c r="D5" s="19"/>
      <c r="E5" s="19"/>
      <c r="F5" s="19"/>
      <c r="G5" s="19"/>
      <c r="H5" s="19"/>
    </row>
    <row r="6" spans="1:8" x14ac:dyDescent="0.2">
      <c r="A6" s="5"/>
      <c r="B6" s="16" t="s">
        <v>0</v>
      </c>
      <c r="C6" s="59">
        <f>289308079+2410260</f>
        <v>291718339</v>
      </c>
      <c r="D6" s="59">
        <f>E6-C6</f>
        <v>46452762.879999995</v>
      </c>
      <c r="E6" s="59">
        <v>338171101.88</v>
      </c>
      <c r="F6" s="59">
        <v>208603495.5</v>
      </c>
      <c r="G6" s="59">
        <v>206434276.53</v>
      </c>
      <c r="H6" s="59">
        <v>131375301.38</v>
      </c>
    </row>
    <row r="7" spans="1:8" x14ac:dyDescent="0.2">
      <c r="A7" s="5"/>
      <c r="B7" s="16"/>
      <c r="C7" s="59"/>
      <c r="D7" s="59"/>
      <c r="E7" s="59"/>
      <c r="F7" s="59"/>
      <c r="G7" s="59"/>
      <c r="H7" s="59"/>
    </row>
    <row r="8" spans="1:8" x14ac:dyDescent="0.2">
      <c r="A8" s="5"/>
      <c r="B8" s="16" t="s">
        <v>1</v>
      </c>
      <c r="C8" s="59">
        <f>130822605.16-2410260</f>
        <v>128412345.16</v>
      </c>
      <c r="D8" s="59">
        <f t="shared" ref="D7:D8" si="0">E8-C8</f>
        <v>120211477.01000002</v>
      </c>
      <c r="E8" s="59">
        <v>248623822.17000002</v>
      </c>
      <c r="F8" s="59">
        <v>75599432.180000007</v>
      </c>
      <c r="G8" s="59">
        <v>75590856.829999998</v>
      </c>
      <c r="H8" s="59">
        <v>171216694.99000001</v>
      </c>
    </row>
    <row r="9" spans="1:8" x14ac:dyDescent="0.2">
      <c r="A9" s="5"/>
      <c r="B9" s="16"/>
      <c r="C9" s="59"/>
      <c r="D9" s="59"/>
      <c r="E9" s="59"/>
      <c r="F9" s="59"/>
      <c r="G9" s="59"/>
      <c r="H9" s="59"/>
    </row>
    <row r="10" spans="1:8" x14ac:dyDescent="0.2">
      <c r="A10" s="5"/>
      <c r="B10" s="16" t="s">
        <v>2</v>
      </c>
      <c r="C10" s="59">
        <v>1607142.84</v>
      </c>
      <c r="D10" s="59">
        <v>0</v>
      </c>
      <c r="E10" s="59">
        <v>1607142.84</v>
      </c>
      <c r="F10" s="59">
        <v>1205357.1299999999</v>
      </c>
      <c r="G10" s="59">
        <v>1205357.1299999999</v>
      </c>
      <c r="H10" s="59">
        <v>401785.7100000002</v>
      </c>
    </row>
    <row r="11" spans="1:8" x14ac:dyDescent="0.2">
      <c r="A11" s="5"/>
      <c r="B11" s="16"/>
      <c r="C11" s="59"/>
      <c r="D11" s="59"/>
      <c r="E11" s="59"/>
      <c r="F11" s="59"/>
      <c r="G11" s="59"/>
      <c r="H11" s="59"/>
    </row>
    <row r="12" spans="1:8" x14ac:dyDescent="0.2">
      <c r="A12" s="5"/>
      <c r="B12" s="16" t="s">
        <v>41</v>
      </c>
      <c r="C12" s="59">
        <v>8262173</v>
      </c>
      <c r="D12" s="59">
        <v>0</v>
      </c>
      <c r="E12" s="59">
        <v>8262173</v>
      </c>
      <c r="F12" s="59">
        <v>4858594.57</v>
      </c>
      <c r="G12" s="59">
        <v>4858594.57</v>
      </c>
      <c r="H12" s="59">
        <v>3403578.4299999997</v>
      </c>
    </row>
    <row r="13" spans="1:8" x14ac:dyDescent="0.2">
      <c r="A13" s="5"/>
      <c r="B13" s="16"/>
      <c r="C13" s="59"/>
      <c r="D13" s="59"/>
      <c r="E13" s="59"/>
      <c r="F13" s="59"/>
      <c r="G13" s="59"/>
      <c r="H13" s="59"/>
    </row>
    <row r="14" spans="1:8" x14ac:dyDescent="0.2">
      <c r="A14" s="5"/>
      <c r="B14" s="16" t="s">
        <v>38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</row>
    <row r="15" spans="1:8" x14ac:dyDescent="0.2">
      <c r="A15" s="6"/>
      <c r="B15" s="17"/>
      <c r="C15" s="60"/>
      <c r="D15" s="60"/>
      <c r="E15" s="60"/>
      <c r="F15" s="60"/>
      <c r="G15" s="60"/>
      <c r="H15" s="60"/>
    </row>
    <row r="16" spans="1:8" x14ac:dyDescent="0.2">
      <c r="A16" s="18"/>
      <c r="B16" s="13" t="s">
        <v>53</v>
      </c>
      <c r="C16" s="58">
        <v>429999999.99999994</v>
      </c>
      <c r="D16" s="58">
        <v>166664239.89000002</v>
      </c>
      <c r="E16" s="58">
        <v>596664239.88999999</v>
      </c>
      <c r="F16" s="58">
        <v>290266879.38</v>
      </c>
      <c r="G16" s="58">
        <v>288089085.06</v>
      </c>
      <c r="H16" s="58">
        <v>306397360.50999999</v>
      </c>
    </row>
    <row r="20" spans="3:5" x14ac:dyDescent="0.2">
      <c r="C20" s="53"/>
    </row>
    <row r="22" spans="3:5" x14ac:dyDescent="0.2">
      <c r="C22" s="53"/>
    </row>
    <row r="23" spans="3:5" x14ac:dyDescent="0.2">
      <c r="E23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showGridLines="0" topLeftCell="A52" workbookViewId="0">
      <selection activeCell="C68" sqref="C6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6" t="s">
        <v>190</v>
      </c>
      <c r="B1" s="67"/>
      <c r="C1" s="67"/>
      <c r="D1" s="67"/>
      <c r="E1" s="67"/>
      <c r="F1" s="67"/>
      <c r="G1" s="67"/>
      <c r="H1" s="68"/>
    </row>
    <row r="2" spans="1:8" x14ac:dyDescent="0.2">
      <c r="B2" s="23"/>
      <c r="C2" s="23"/>
      <c r="D2" s="23"/>
      <c r="E2" s="23"/>
      <c r="F2" s="23"/>
      <c r="G2" s="23"/>
      <c r="H2" s="23"/>
    </row>
    <row r="3" spans="1:8" x14ac:dyDescent="0.2">
      <c r="A3" s="71" t="s">
        <v>54</v>
      </c>
      <c r="B3" s="72"/>
      <c r="C3" s="66" t="s">
        <v>60</v>
      </c>
      <c r="D3" s="67"/>
      <c r="E3" s="67"/>
      <c r="F3" s="67"/>
      <c r="G3" s="68"/>
      <c r="H3" s="69" t="s">
        <v>59</v>
      </c>
    </row>
    <row r="4" spans="1:8" ht="24.95" customHeight="1" x14ac:dyDescent="0.2">
      <c r="A4" s="73"/>
      <c r="B4" s="7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0"/>
    </row>
    <row r="5" spans="1:8" x14ac:dyDescent="0.2">
      <c r="A5" s="75"/>
      <c r="B5" s="7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4"/>
      <c r="B6" s="20"/>
      <c r="C6" s="32"/>
      <c r="D6" s="32"/>
      <c r="E6" s="32"/>
      <c r="F6" s="51"/>
      <c r="G6" s="51"/>
      <c r="H6" s="51"/>
    </row>
    <row r="7" spans="1:8" x14ac:dyDescent="0.2">
      <c r="A7" s="46" t="s">
        <v>128</v>
      </c>
      <c r="B7" s="47"/>
      <c r="C7" s="61">
        <v>1652653.32</v>
      </c>
      <c r="D7" s="61">
        <v>0</v>
      </c>
      <c r="E7" s="61">
        <v>1652653.32</v>
      </c>
      <c r="F7" s="61">
        <v>1073108.3700000001</v>
      </c>
      <c r="G7" s="61">
        <v>1069791.29</v>
      </c>
      <c r="H7" s="61">
        <v>579544.94999999995</v>
      </c>
    </row>
    <row r="8" spans="1:8" x14ac:dyDescent="0.2">
      <c r="A8" s="46" t="s">
        <v>129</v>
      </c>
      <c r="B8" s="47"/>
      <c r="C8" s="61">
        <v>2043635.3</v>
      </c>
      <c r="D8" s="61">
        <v>0</v>
      </c>
      <c r="E8" s="61">
        <v>2043635.3</v>
      </c>
      <c r="F8" s="61">
        <v>1374105.51</v>
      </c>
      <c r="G8" s="61">
        <v>1357021.21</v>
      </c>
      <c r="H8" s="61">
        <v>669529.79</v>
      </c>
    </row>
    <row r="9" spans="1:8" x14ac:dyDescent="0.2">
      <c r="A9" s="46" t="s">
        <v>130</v>
      </c>
      <c r="B9" s="47"/>
      <c r="C9" s="61">
        <v>11241313.869999999</v>
      </c>
      <c r="D9" s="61">
        <v>0</v>
      </c>
      <c r="E9" s="61">
        <v>11241313.869999999</v>
      </c>
      <c r="F9" s="61">
        <v>7816424.6299999999</v>
      </c>
      <c r="G9" s="61">
        <v>7816424.6299999999</v>
      </c>
      <c r="H9" s="61">
        <v>3424889.2399999993</v>
      </c>
    </row>
    <row r="10" spans="1:8" x14ac:dyDescent="0.2">
      <c r="A10" s="46" t="s">
        <v>131</v>
      </c>
      <c r="B10" s="47"/>
      <c r="C10" s="61">
        <v>2708727</v>
      </c>
      <c r="D10" s="61">
        <v>-400000</v>
      </c>
      <c r="E10" s="61">
        <v>2308727</v>
      </c>
      <c r="F10" s="61">
        <v>1254665.45</v>
      </c>
      <c r="G10" s="61">
        <v>1254665.45</v>
      </c>
      <c r="H10" s="61">
        <v>1054061.55</v>
      </c>
    </row>
    <row r="11" spans="1:8" x14ac:dyDescent="0.2">
      <c r="A11" s="46" t="s">
        <v>132</v>
      </c>
      <c r="B11" s="47"/>
      <c r="C11" s="61">
        <v>12289304</v>
      </c>
      <c r="D11" s="61">
        <v>2604000</v>
      </c>
      <c r="E11" s="61">
        <v>14893304</v>
      </c>
      <c r="F11" s="61">
        <v>12363009.91</v>
      </c>
      <c r="G11" s="61">
        <v>12363009.91</v>
      </c>
      <c r="H11" s="61">
        <v>2530294.09</v>
      </c>
    </row>
    <row r="12" spans="1:8" x14ac:dyDescent="0.2">
      <c r="A12" s="46" t="s">
        <v>133</v>
      </c>
      <c r="B12" s="47"/>
      <c r="C12" s="61">
        <v>3945374</v>
      </c>
      <c r="D12" s="61">
        <v>717354.84</v>
      </c>
      <c r="E12" s="61">
        <v>4662728.84</v>
      </c>
      <c r="F12" s="61">
        <v>3511532.93</v>
      </c>
      <c r="G12" s="61">
        <v>3511532.93</v>
      </c>
      <c r="H12" s="61">
        <v>1151195.9099999997</v>
      </c>
    </row>
    <row r="13" spans="1:8" x14ac:dyDescent="0.2">
      <c r="A13" s="46" t="s">
        <v>134</v>
      </c>
      <c r="B13" s="47"/>
      <c r="C13" s="61">
        <v>2242416</v>
      </c>
      <c r="D13" s="61">
        <v>0</v>
      </c>
      <c r="E13" s="61">
        <v>2242416</v>
      </c>
      <c r="F13" s="61">
        <v>1479288.92</v>
      </c>
      <c r="G13" s="61">
        <v>1479288.92</v>
      </c>
      <c r="H13" s="61">
        <v>763127.08000000007</v>
      </c>
    </row>
    <row r="14" spans="1:8" x14ac:dyDescent="0.2">
      <c r="A14" s="46" t="s">
        <v>135</v>
      </c>
      <c r="B14" s="47"/>
      <c r="C14" s="61">
        <v>3635859</v>
      </c>
      <c r="D14" s="61">
        <v>12073</v>
      </c>
      <c r="E14" s="61">
        <v>3647932</v>
      </c>
      <c r="F14" s="61">
        <v>2413602.15</v>
      </c>
      <c r="G14" s="61">
        <v>2413602.15</v>
      </c>
      <c r="H14" s="61">
        <v>1234329.8500000001</v>
      </c>
    </row>
    <row r="15" spans="1:8" s="45" customFormat="1" x14ac:dyDescent="0.2">
      <c r="A15" s="46" t="s">
        <v>136</v>
      </c>
      <c r="B15" s="47"/>
      <c r="C15" s="61">
        <v>1962421</v>
      </c>
      <c r="D15" s="61">
        <v>-200000</v>
      </c>
      <c r="E15" s="61">
        <v>1762421</v>
      </c>
      <c r="F15" s="61">
        <v>1013646.64</v>
      </c>
      <c r="G15" s="61">
        <v>1013646.64</v>
      </c>
      <c r="H15" s="61">
        <v>748774.36</v>
      </c>
    </row>
    <row r="16" spans="1:8" s="45" customFormat="1" x14ac:dyDescent="0.2">
      <c r="A16" s="46" t="s">
        <v>137</v>
      </c>
      <c r="B16" s="47"/>
      <c r="C16" s="61">
        <v>122174</v>
      </c>
      <c r="D16" s="61">
        <v>15600</v>
      </c>
      <c r="E16" s="61">
        <v>137774</v>
      </c>
      <c r="F16" s="61">
        <v>83459.240000000005</v>
      </c>
      <c r="G16" s="61">
        <v>83459.240000000005</v>
      </c>
      <c r="H16" s="61">
        <v>54314.759999999995</v>
      </c>
    </row>
    <row r="17" spans="1:8" s="45" customFormat="1" x14ac:dyDescent="0.2">
      <c r="A17" s="46" t="s">
        <v>138</v>
      </c>
      <c r="B17" s="47"/>
      <c r="C17" s="61">
        <v>649438</v>
      </c>
      <c r="D17" s="61">
        <v>0</v>
      </c>
      <c r="E17" s="61">
        <v>649438</v>
      </c>
      <c r="F17" s="61">
        <v>457865.09</v>
      </c>
      <c r="G17" s="61">
        <v>424029.94</v>
      </c>
      <c r="H17" s="61">
        <v>191572.90999999997</v>
      </c>
    </row>
    <row r="18" spans="1:8" s="45" customFormat="1" x14ac:dyDescent="0.2">
      <c r="A18" s="46" t="s">
        <v>139</v>
      </c>
      <c r="B18" s="47"/>
      <c r="C18" s="61">
        <v>464377</v>
      </c>
      <c r="D18" s="61">
        <v>0</v>
      </c>
      <c r="E18" s="61">
        <v>464377</v>
      </c>
      <c r="F18" s="61">
        <v>281757.21999999997</v>
      </c>
      <c r="G18" s="61">
        <v>281757.21999999997</v>
      </c>
      <c r="H18" s="61">
        <v>182619.78000000003</v>
      </c>
    </row>
    <row r="19" spans="1:8" s="45" customFormat="1" x14ac:dyDescent="0.2">
      <c r="A19" s="46" t="s">
        <v>140</v>
      </c>
      <c r="B19" s="47"/>
      <c r="C19" s="61">
        <v>287548</v>
      </c>
      <c r="D19" s="61">
        <v>82406.399999999994</v>
      </c>
      <c r="E19" s="61">
        <v>369954.4</v>
      </c>
      <c r="F19" s="61">
        <v>271770.96999999997</v>
      </c>
      <c r="G19" s="61">
        <v>271770.96999999997</v>
      </c>
      <c r="H19" s="61">
        <v>98183.430000000051</v>
      </c>
    </row>
    <row r="20" spans="1:8" s="45" customFormat="1" x14ac:dyDescent="0.2">
      <c r="A20" s="46" t="s">
        <v>141</v>
      </c>
      <c r="B20" s="47"/>
      <c r="C20" s="61">
        <v>73251140.349999994</v>
      </c>
      <c r="D20" s="61">
        <v>-10464027.32</v>
      </c>
      <c r="E20" s="61">
        <v>62787113.029999994</v>
      </c>
      <c r="F20" s="61">
        <v>42788783.240000002</v>
      </c>
      <c r="G20" s="61">
        <v>42412428.340000004</v>
      </c>
      <c r="H20" s="61">
        <v>19998329.789999992</v>
      </c>
    </row>
    <row r="21" spans="1:8" s="45" customFormat="1" x14ac:dyDescent="0.2">
      <c r="A21" s="46" t="s">
        <v>142</v>
      </c>
      <c r="B21" s="47"/>
      <c r="C21" s="61">
        <v>3871788</v>
      </c>
      <c r="D21" s="61">
        <v>0</v>
      </c>
      <c r="E21" s="61">
        <v>3871788</v>
      </c>
      <c r="F21" s="61">
        <v>2296300.67</v>
      </c>
      <c r="G21" s="61">
        <v>2296300.67</v>
      </c>
      <c r="H21" s="61">
        <v>1575487.33</v>
      </c>
    </row>
    <row r="22" spans="1:8" s="45" customFormat="1" x14ac:dyDescent="0.2">
      <c r="A22" s="46" t="s">
        <v>143</v>
      </c>
      <c r="B22" s="47"/>
      <c r="C22" s="61">
        <v>1412595</v>
      </c>
      <c r="D22" s="61">
        <v>1000000</v>
      </c>
      <c r="E22" s="61">
        <v>2412595</v>
      </c>
      <c r="F22" s="61">
        <v>835981.72</v>
      </c>
      <c r="G22" s="61">
        <v>835981.72</v>
      </c>
      <c r="H22" s="61">
        <v>1576613.28</v>
      </c>
    </row>
    <row r="23" spans="1:8" s="45" customFormat="1" x14ac:dyDescent="0.2">
      <c r="A23" s="46" t="s">
        <v>144</v>
      </c>
      <c r="B23" s="47"/>
      <c r="C23" s="61">
        <v>1294441</v>
      </c>
      <c r="D23" s="61">
        <v>0</v>
      </c>
      <c r="E23" s="61">
        <v>1294441</v>
      </c>
      <c r="F23" s="61">
        <v>1055848.27</v>
      </c>
      <c r="G23" s="61">
        <v>1055848.27</v>
      </c>
      <c r="H23" s="61">
        <v>238592.72999999998</v>
      </c>
    </row>
    <row r="24" spans="1:8" s="45" customFormat="1" x14ac:dyDescent="0.2">
      <c r="A24" s="46" t="s">
        <v>145</v>
      </c>
      <c r="B24" s="47"/>
      <c r="C24" s="61">
        <v>1195412</v>
      </c>
      <c r="D24" s="61">
        <v>0</v>
      </c>
      <c r="E24" s="61">
        <v>1195412</v>
      </c>
      <c r="F24" s="61">
        <v>830850.43</v>
      </c>
      <c r="G24" s="61">
        <v>830850.43</v>
      </c>
      <c r="H24" s="61">
        <v>364561.56999999995</v>
      </c>
    </row>
    <row r="25" spans="1:8" s="45" customFormat="1" x14ac:dyDescent="0.2">
      <c r="A25" s="46" t="s">
        <v>146</v>
      </c>
      <c r="B25" s="47"/>
      <c r="C25" s="61">
        <v>717847</v>
      </c>
      <c r="D25" s="61">
        <v>0</v>
      </c>
      <c r="E25" s="61">
        <v>717847</v>
      </c>
      <c r="F25" s="61">
        <v>530339.68000000005</v>
      </c>
      <c r="G25" s="61">
        <v>463755.13</v>
      </c>
      <c r="H25" s="61">
        <v>187507.31999999995</v>
      </c>
    </row>
    <row r="26" spans="1:8" s="45" customFormat="1" x14ac:dyDescent="0.2">
      <c r="A26" s="46" t="s">
        <v>147</v>
      </c>
      <c r="B26" s="47"/>
      <c r="C26" s="61">
        <v>665845</v>
      </c>
      <c r="D26" s="61">
        <v>0</v>
      </c>
      <c r="E26" s="61">
        <v>665845</v>
      </c>
      <c r="F26" s="61">
        <v>339601.39</v>
      </c>
      <c r="G26" s="61">
        <v>339601.39</v>
      </c>
      <c r="H26" s="61">
        <v>326243.61</v>
      </c>
    </row>
    <row r="27" spans="1:8" s="45" customFormat="1" x14ac:dyDescent="0.2">
      <c r="A27" s="46" t="s">
        <v>148</v>
      </c>
      <c r="B27" s="47"/>
      <c r="C27" s="61">
        <v>618495</v>
      </c>
      <c r="D27" s="61">
        <v>0</v>
      </c>
      <c r="E27" s="61">
        <v>618495</v>
      </c>
      <c r="F27" s="61">
        <v>403940.76</v>
      </c>
      <c r="G27" s="61">
        <v>403940.76</v>
      </c>
      <c r="H27" s="61">
        <v>214554.23999999999</v>
      </c>
    </row>
    <row r="28" spans="1:8" s="45" customFormat="1" x14ac:dyDescent="0.2">
      <c r="A28" s="46" t="s">
        <v>149</v>
      </c>
      <c r="B28" s="47"/>
      <c r="C28" s="61">
        <v>499087</v>
      </c>
      <c r="D28" s="61">
        <v>0</v>
      </c>
      <c r="E28" s="61">
        <v>499087</v>
      </c>
      <c r="F28" s="61">
        <v>326314.68</v>
      </c>
      <c r="G28" s="61">
        <v>326314.68</v>
      </c>
      <c r="H28" s="61">
        <v>172772.32</v>
      </c>
    </row>
    <row r="29" spans="1:8" s="45" customFormat="1" x14ac:dyDescent="0.2">
      <c r="A29" s="46" t="s">
        <v>150</v>
      </c>
      <c r="B29" s="47"/>
      <c r="C29" s="61">
        <v>274962</v>
      </c>
      <c r="D29" s="61">
        <v>0</v>
      </c>
      <c r="E29" s="61">
        <v>274962</v>
      </c>
      <c r="F29" s="61">
        <v>180443.91</v>
      </c>
      <c r="G29" s="61">
        <v>180443.91</v>
      </c>
      <c r="H29" s="61">
        <v>94518.09</v>
      </c>
    </row>
    <row r="30" spans="1:8" s="45" customFormat="1" x14ac:dyDescent="0.2">
      <c r="A30" s="46" t="s">
        <v>151</v>
      </c>
      <c r="B30" s="47"/>
      <c r="C30" s="61">
        <v>1472335</v>
      </c>
      <c r="D30" s="61">
        <v>-230000</v>
      </c>
      <c r="E30" s="61">
        <v>1242335</v>
      </c>
      <c r="F30" s="61">
        <v>692289.01</v>
      </c>
      <c r="G30" s="61">
        <v>692289.01</v>
      </c>
      <c r="H30" s="61">
        <v>550045.99</v>
      </c>
    </row>
    <row r="31" spans="1:8" s="45" customFormat="1" x14ac:dyDescent="0.2">
      <c r="A31" s="46" t="s">
        <v>152</v>
      </c>
      <c r="B31" s="47"/>
      <c r="C31" s="61">
        <v>799396</v>
      </c>
      <c r="D31" s="61">
        <v>-15000</v>
      </c>
      <c r="E31" s="61">
        <v>784396</v>
      </c>
      <c r="F31" s="61">
        <v>543496.23</v>
      </c>
      <c r="G31" s="61">
        <v>513718.21</v>
      </c>
      <c r="H31" s="61">
        <v>240899.77000000002</v>
      </c>
    </row>
    <row r="32" spans="1:8" s="45" customFormat="1" x14ac:dyDescent="0.2">
      <c r="A32" s="46" t="s">
        <v>153</v>
      </c>
      <c r="B32" s="47"/>
      <c r="C32" s="61">
        <v>122875652</v>
      </c>
      <c r="D32" s="61">
        <v>142197538.28999999</v>
      </c>
      <c r="E32" s="61">
        <v>265073190.28999999</v>
      </c>
      <c r="F32" s="61">
        <v>81135468.359999999</v>
      </c>
      <c r="G32" s="61">
        <v>81126893.010000005</v>
      </c>
      <c r="H32" s="61">
        <v>183937721.93000001</v>
      </c>
    </row>
    <row r="33" spans="1:8" s="45" customFormat="1" x14ac:dyDescent="0.2">
      <c r="A33" s="46" t="s">
        <v>154</v>
      </c>
      <c r="B33" s="47"/>
      <c r="C33" s="61">
        <v>4948449</v>
      </c>
      <c r="D33" s="61">
        <v>-76729</v>
      </c>
      <c r="E33" s="61">
        <v>4871720</v>
      </c>
      <c r="F33" s="61">
        <v>2881161.34</v>
      </c>
      <c r="G33" s="61">
        <v>2858011.06</v>
      </c>
      <c r="H33" s="61">
        <v>1990558.6600000001</v>
      </c>
    </row>
    <row r="34" spans="1:8" s="45" customFormat="1" x14ac:dyDescent="0.2">
      <c r="A34" s="46" t="s">
        <v>155</v>
      </c>
      <c r="B34" s="47"/>
      <c r="C34" s="61">
        <v>1829863</v>
      </c>
      <c r="D34" s="61">
        <v>-6000</v>
      </c>
      <c r="E34" s="61">
        <v>1823863</v>
      </c>
      <c r="F34" s="61">
        <v>1176960.5</v>
      </c>
      <c r="G34" s="61">
        <v>1176960.5</v>
      </c>
      <c r="H34" s="61">
        <v>646902.5</v>
      </c>
    </row>
    <row r="35" spans="1:8" s="45" customFormat="1" x14ac:dyDescent="0.2">
      <c r="A35" s="46" t="s">
        <v>156</v>
      </c>
      <c r="B35" s="47"/>
      <c r="C35" s="61">
        <v>1467408</v>
      </c>
      <c r="D35" s="61">
        <v>101000</v>
      </c>
      <c r="E35" s="61">
        <v>1568408</v>
      </c>
      <c r="F35" s="61">
        <v>982467.56</v>
      </c>
      <c r="G35" s="61">
        <v>931286.95</v>
      </c>
      <c r="H35" s="61">
        <v>585940.43999999994</v>
      </c>
    </row>
    <row r="36" spans="1:8" s="45" customFormat="1" x14ac:dyDescent="0.2">
      <c r="A36" s="46" t="s">
        <v>157</v>
      </c>
      <c r="B36" s="47"/>
      <c r="C36" s="61">
        <v>6861898</v>
      </c>
      <c r="D36" s="61">
        <v>6696900</v>
      </c>
      <c r="E36" s="61">
        <v>13558798</v>
      </c>
      <c r="F36" s="61">
        <v>6619064.5499999998</v>
      </c>
      <c r="G36" s="61">
        <v>6619064.5499999998</v>
      </c>
      <c r="H36" s="61">
        <v>6939733.4500000002</v>
      </c>
    </row>
    <row r="37" spans="1:8" s="45" customFormat="1" x14ac:dyDescent="0.2">
      <c r="A37" s="46" t="s">
        <v>158</v>
      </c>
      <c r="B37" s="47"/>
      <c r="C37" s="61">
        <v>7812813</v>
      </c>
      <c r="D37" s="61">
        <v>0</v>
      </c>
      <c r="E37" s="61">
        <v>7812813</v>
      </c>
      <c r="F37" s="61">
        <v>4743153.7699999996</v>
      </c>
      <c r="G37" s="61">
        <v>4743153.7699999996</v>
      </c>
      <c r="H37" s="61">
        <v>3069659.2300000004</v>
      </c>
    </row>
    <row r="38" spans="1:8" s="45" customFormat="1" x14ac:dyDescent="0.2">
      <c r="A38" s="46" t="s">
        <v>159</v>
      </c>
      <c r="B38" s="47"/>
      <c r="C38" s="61">
        <v>4081844</v>
      </c>
      <c r="D38" s="61">
        <v>174000</v>
      </c>
      <c r="E38" s="61">
        <v>4255844</v>
      </c>
      <c r="F38" s="61">
        <v>2337020.9</v>
      </c>
      <c r="G38" s="61">
        <v>2337020.9</v>
      </c>
      <c r="H38" s="61">
        <v>1918823.1</v>
      </c>
    </row>
    <row r="39" spans="1:8" s="45" customFormat="1" x14ac:dyDescent="0.2">
      <c r="A39" s="46" t="s">
        <v>160</v>
      </c>
      <c r="B39" s="47"/>
      <c r="C39" s="61">
        <v>3893488</v>
      </c>
      <c r="D39" s="61">
        <v>0</v>
      </c>
      <c r="E39" s="61">
        <v>3893488</v>
      </c>
      <c r="F39" s="61">
        <v>2360674.16</v>
      </c>
      <c r="G39" s="61">
        <v>2336546.79</v>
      </c>
      <c r="H39" s="61">
        <v>1532813.8399999999</v>
      </c>
    </row>
    <row r="40" spans="1:8" s="45" customFormat="1" x14ac:dyDescent="0.2">
      <c r="A40" s="46" t="s">
        <v>161</v>
      </c>
      <c r="B40" s="47"/>
      <c r="C40" s="61">
        <v>2241934</v>
      </c>
      <c r="D40" s="61">
        <v>20953</v>
      </c>
      <c r="E40" s="61">
        <v>2262887</v>
      </c>
      <c r="F40" s="61">
        <v>1549767.93</v>
      </c>
      <c r="G40" s="61">
        <v>1519989.91</v>
      </c>
      <c r="H40" s="61">
        <v>713119.07000000007</v>
      </c>
    </row>
    <row r="41" spans="1:8" s="45" customFormat="1" x14ac:dyDescent="0.2">
      <c r="A41" s="46" t="s">
        <v>162</v>
      </c>
      <c r="B41" s="47"/>
      <c r="C41" s="61">
        <v>2416315</v>
      </c>
      <c r="D41" s="61">
        <v>156900</v>
      </c>
      <c r="E41" s="61">
        <v>2573215</v>
      </c>
      <c r="F41" s="61">
        <v>1568614.33</v>
      </c>
      <c r="G41" s="61">
        <v>1568614.33</v>
      </c>
      <c r="H41" s="61">
        <v>1004600.6699999999</v>
      </c>
    </row>
    <row r="42" spans="1:8" s="45" customFormat="1" x14ac:dyDescent="0.2">
      <c r="A42" s="46" t="s">
        <v>163</v>
      </c>
      <c r="B42" s="47"/>
      <c r="C42" s="61">
        <v>5745634</v>
      </c>
      <c r="D42" s="61">
        <v>22070778.620000001</v>
      </c>
      <c r="E42" s="61">
        <v>27816412.620000001</v>
      </c>
      <c r="F42" s="61">
        <v>9237055.2899999991</v>
      </c>
      <c r="G42" s="61">
        <v>9237055.2899999991</v>
      </c>
      <c r="H42" s="61">
        <v>18579357.330000002</v>
      </c>
    </row>
    <row r="43" spans="1:8" s="45" customFormat="1" x14ac:dyDescent="0.2">
      <c r="A43" s="46" t="s">
        <v>164</v>
      </c>
      <c r="B43" s="47"/>
      <c r="C43" s="61">
        <v>710392</v>
      </c>
      <c r="D43" s="61">
        <v>12073</v>
      </c>
      <c r="E43" s="61">
        <v>722465</v>
      </c>
      <c r="F43" s="61">
        <v>536568.24</v>
      </c>
      <c r="G43" s="61">
        <v>536568.24</v>
      </c>
      <c r="H43" s="61">
        <v>185896.76</v>
      </c>
    </row>
    <row r="44" spans="1:8" s="45" customFormat="1" x14ac:dyDescent="0.2">
      <c r="A44" s="46" t="s">
        <v>165</v>
      </c>
      <c r="B44" s="47"/>
      <c r="C44" s="61">
        <v>836400</v>
      </c>
      <c r="D44" s="61">
        <v>0</v>
      </c>
      <c r="E44" s="61">
        <v>836400</v>
      </c>
      <c r="F44" s="61">
        <v>410984.86</v>
      </c>
      <c r="G44" s="61">
        <v>410984.86</v>
      </c>
      <c r="H44" s="61">
        <v>425415.14</v>
      </c>
    </row>
    <row r="45" spans="1:8" s="45" customFormat="1" x14ac:dyDescent="0.2">
      <c r="A45" s="46" t="s">
        <v>166</v>
      </c>
      <c r="B45" s="47"/>
      <c r="C45" s="61">
        <v>956800</v>
      </c>
      <c r="D45" s="61">
        <v>0</v>
      </c>
      <c r="E45" s="61">
        <v>956800</v>
      </c>
      <c r="F45" s="61">
        <v>588246.61</v>
      </c>
      <c r="G45" s="61">
        <v>588246.61</v>
      </c>
      <c r="H45" s="61">
        <v>368553.39</v>
      </c>
    </row>
    <row r="46" spans="1:8" s="45" customFormat="1" x14ac:dyDescent="0.2">
      <c r="A46" s="46" t="s">
        <v>167</v>
      </c>
      <c r="B46" s="47"/>
      <c r="C46" s="61">
        <v>1334049</v>
      </c>
      <c r="D46" s="61">
        <v>171000</v>
      </c>
      <c r="E46" s="61">
        <v>1505049</v>
      </c>
      <c r="F46" s="61">
        <v>707752.87</v>
      </c>
      <c r="G46" s="61">
        <v>707752.87</v>
      </c>
      <c r="H46" s="61">
        <v>797296.13</v>
      </c>
    </row>
    <row r="47" spans="1:8" s="45" customFormat="1" x14ac:dyDescent="0.2">
      <c r="A47" s="46" t="s">
        <v>168</v>
      </c>
      <c r="B47" s="47"/>
      <c r="C47" s="61">
        <v>284019</v>
      </c>
      <c r="D47" s="61">
        <v>15000</v>
      </c>
      <c r="E47" s="61">
        <v>299019</v>
      </c>
      <c r="F47" s="61">
        <v>213966.29</v>
      </c>
      <c r="G47" s="61">
        <v>213966.29</v>
      </c>
      <c r="H47" s="61">
        <v>85052.709999999992</v>
      </c>
    </row>
    <row r="48" spans="1:8" s="45" customFormat="1" x14ac:dyDescent="0.2">
      <c r="A48" s="46" t="s">
        <v>169</v>
      </c>
      <c r="B48" s="47"/>
      <c r="C48" s="61">
        <v>2791652</v>
      </c>
      <c r="D48" s="61">
        <v>0</v>
      </c>
      <c r="E48" s="61">
        <v>2791652</v>
      </c>
      <c r="F48" s="61">
        <v>1774527.43</v>
      </c>
      <c r="G48" s="61">
        <v>1760211.46</v>
      </c>
      <c r="H48" s="61">
        <v>1017124.5700000001</v>
      </c>
    </row>
    <row r="49" spans="1:8" s="45" customFormat="1" x14ac:dyDescent="0.2">
      <c r="A49" s="46" t="s">
        <v>170</v>
      </c>
      <c r="B49" s="47"/>
      <c r="C49" s="61">
        <v>7350557</v>
      </c>
      <c r="D49" s="61">
        <v>-500000</v>
      </c>
      <c r="E49" s="61">
        <v>6850557</v>
      </c>
      <c r="F49" s="61">
        <v>5716690.0599999996</v>
      </c>
      <c r="G49" s="61">
        <v>5705930.0599999996</v>
      </c>
      <c r="H49" s="61">
        <v>1133866.9400000004</v>
      </c>
    </row>
    <row r="50" spans="1:8" s="45" customFormat="1" x14ac:dyDescent="0.2">
      <c r="A50" s="46" t="s">
        <v>171</v>
      </c>
      <c r="B50" s="47"/>
      <c r="C50" s="61">
        <v>829443</v>
      </c>
      <c r="D50" s="61">
        <v>108297</v>
      </c>
      <c r="E50" s="61">
        <v>937740</v>
      </c>
      <c r="F50" s="61">
        <v>558447.26</v>
      </c>
      <c r="G50" s="61">
        <v>558447.26</v>
      </c>
      <c r="H50" s="61">
        <v>379292.74</v>
      </c>
    </row>
    <row r="51" spans="1:8" s="45" customFormat="1" x14ac:dyDescent="0.2">
      <c r="A51" s="46" t="s">
        <v>172</v>
      </c>
      <c r="B51" s="47"/>
      <c r="C51" s="61">
        <v>373993</v>
      </c>
      <c r="D51" s="61">
        <v>0</v>
      </c>
      <c r="E51" s="61">
        <v>373993</v>
      </c>
      <c r="F51" s="61">
        <v>233802.74</v>
      </c>
      <c r="G51" s="61">
        <v>233802.74</v>
      </c>
      <c r="H51" s="61">
        <v>140190.26</v>
      </c>
    </row>
    <row r="52" spans="1:8" s="45" customFormat="1" x14ac:dyDescent="0.2">
      <c r="A52" s="46" t="s">
        <v>173</v>
      </c>
      <c r="B52" s="47"/>
      <c r="C52" s="61">
        <v>26185634</v>
      </c>
      <c r="D52" s="61">
        <v>646000</v>
      </c>
      <c r="E52" s="61">
        <v>26831634</v>
      </c>
      <c r="F52" s="61">
        <v>18982143.329999998</v>
      </c>
      <c r="G52" s="61">
        <v>18982143.329999998</v>
      </c>
      <c r="H52" s="61">
        <v>7849490.6700000018</v>
      </c>
    </row>
    <row r="53" spans="1:8" s="45" customFormat="1" x14ac:dyDescent="0.2">
      <c r="A53" s="46" t="s">
        <v>174</v>
      </c>
      <c r="B53" s="47"/>
      <c r="C53" s="61">
        <v>1424015</v>
      </c>
      <c r="D53" s="61">
        <v>0</v>
      </c>
      <c r="E53" s="61">
        <v>1424015</v>
      </c>
      <c r="F53" s="61">
        <v>857663.73</v>
      </c>
      <c r="G53" s="61">
        <v>857663.73</v>
      </c>
      <c r="H53" s="61">
        <v>566351.27</v>
      </c>
    </row>
    <row r="54" spans="1:8" s="45" customFormat="1" x14ac:dyDescent="0.2">
      <c r="A54" s="46" t="s">
        <v>175</v>
      </c>
      <c r="B54" s="47"/>
      <c r="C54" s="61">
        <v>18873719</v>
      </c>
      <c r="D54" s="61">
        <v>1021530.98</v>
      </c>
      <c r="E54" s="61">
        <v>19895249.98</v>
      </c>
      <c r="F54" s="61">
        <v>12552611.15</v>
      </c>
      <c r="G54" s="61">
        <v>11556641.26</v>
      </c>
      <c r="H54" s="61">
        <v>7342638.8300000001</v>
      </c>
    </row>
    <row r="55" spans="1:8" s="45" customFormat="1" x14ac:dyDescent="0.2">
      <c r="A55" s="46" t="s">
        <v>176</v>
      </c>
      <c r="B55" s="47"/>
      <c r="C55" s="61">
        <v>1755041</v>
      </c>
      <c r="D55" s="61">
        <v>0</v>
      </c>
      <c r="E55" s="61">
        <v>1755041</v>
      </c>
      <c r="F55" s="61">
        <v>941008.7</v>
      </c>
      <c r="G55" s="61">
        <v>941008.7</v>
      </c>
      <c r="H55" s="61">
        <v>814032.3</v>
      </c>
    </row>
    <row r="56" spans="1:8" s="45" customFormat="1" x14ac:dyDescent="0.2">
      <c r="A56" s="46" t="s">
        <v>177</v>
      </c>
      <c r="B56" s="47"/>
      <c r="C56" s="61">
        <v>3271036</v>
      </c>
      <c r="D56" s="61">
        <v>79400</v>
      </c>
      <c r="E56" s="61">
        <v>3350436</v>
      </c>
      <c r="F56" s="61">
        <v>2039263.66</v>
      </c>
      <c r="G56" s="61">
        <v>2039263.66</v>
      </c>
      <c r="H56" s="61">
        <v>1311172.3400000001</v>
      </c>
    </row>
    <row r="57" spans="1:8" s="45" customFormat="1" x14ac:dyDescent="0.2">
      <c r="A57" s="46" t="s">
        <v>178</v>
      </c>
      <c r="B57" s="47"/>
      <c r="C57" s="61">
        <v>1085878</v>
      </c>
      <c r="D57" s="61">
        <v>0</v>
      </c>
      <c r="E57" s="61">
        <v>1085878</v>
      </c>
      <c r="F57" s="61">
        <v>734721.88</v>
      </c>
      <c r="G57" s="61">
        <v>725257.64</v>
      </c>
      <c r="H57" s="61">
        <v>351156.12</v>
      </c>
    </row>
    <row r="58" spans="1:8" s="45" customFormat="1" x14ac:dyDescent="0.2">
      <c r="A58" s="46" t="s">
        <v>179</v>
      </c>
      <c r="B58" s="47"/>
      <c r="C58" s="61">
        <v>1994425</v>
      </c>
      <c r="D58" s="61">
        <v>-473927</v>
      </c>
      <c r="E58" s="61">
        <v>1520498</v>
      </c>
      <c r="F58" s="61">
        <v>531610.46</v>
      </c>
      <c r="G58" s="61">
        <v>499040.08</v>
      </c>
      <c r="H58" s="61">
        <v>988887.54</v>
      </c>
    </row>
    <row r="59" spans="1:8" s="45" customFormat="1" x14ac:dyDescent="0.2">
      <c r="A59" s="46" t="s">
        <v>180</v>
      </c>
      <c r="B59" s="47"/>
      <c r="C59" s="61">
        <v>798595</v>
      </c>
      <c r="D59" s="61">
        <v>0</v>
      </c>
      <c r="E59" s="61">
        <v>798595</v>
      </c>
      <c r="F59" s="61">
        <v>574409.28</v>
      </c>
      <c r="G59" s="61">
        <v>574409.28</v>
      </c>
      <c r="H59" s="61">
        <v>224185.71999999997</v>
      </c>
    </row>
    <row r="60" spans="1:8" s="45" customFormat="1" x14ac:dyDescent="0.2">
      <c r="A60" s="46" t="s">
        <v>181</v>
      </c>
      <c r="B60" s="47"/>
      <c r="C60" s="61">
        <v>936092</v>
      </c>
      <c r="D60" s="61">
        <v>260000</v>
      </c>
      <c r="E60" s="61">
        <v>1196092</v>
      </c>
      <c r="F60" s="61">
        <v>569789.75</v>
      </c>
      <c r="G60" s="61">
        <v>569789.75</v>
      </c>
      <c r="H60" s="61">
        <v>626302.25</v>
      </c>
    </row>
    <row r="61" spans="1:8" s="45" customFormat="1" x14ac:dyDescent="0.2">
      <c r="A61" s="46" t="s">
        <v>182</v>
      </c>
      <c r="B61" s="47"/>
      <c r="C61" s="61">
        <v>50128860.159999996</v>
      </c>
      <c r="D61" s="61">
        <v>-26881.919999999998</v>
      </c>
      <c r="E61" s="61">
        <v>50101978.239999995</v>
      </c>
      <c r="F61" s="61">
        <v>33338462.440000001</v>
      </c>
      <c r="G61" s="61">
        <v>32913384.390000001</v>
      </c>
      <c r="H61" s="61">
        <v>16763515.799999993</v>
      </c>
    </row>
    <row r="62" spans="1:8" s="45" customFormat="1" x14ac:dyDescent="0.2">
      <c r="A62" s="46" t="s">
        <v>183</v>
      </c>
      <c r="B62" s="47"/>
      <c r="C62" s="61">
        <v>2781530</v>
      </c>
      <c r="D62" s="61">
        <v>845000</v>
      </c>
      <c r="E62" s="61">
        <v>3626530</v>
      </c>
      <c r="F62" s="61">
        <v>2431769.52</v>
      </c>
      <c r="G62" s="61">
        <v>2431769.52</v>
      </c>
      <c r="H62" s="61">
        <v>1194760.48</v>
      </c>
    </row>
    <row r="63" spans="1:8" s="45" customFormat="1" x14ac:dyDescent="0.2">
      <c r="A63" s="46" t="s">
        <v>184</v>
      </c>
      <c r="B63" s="47"/>
      <c r="C63" s="61">
        <v>8234780</v>
      </c>
      <c r="D63" s="61">
        <v>-13000</v>
      </c>
      <c r="E63" s="61">
        <v>8221780</v>
      </c>
      <c r="F63" s="61">
        <v>4875435.1900000004</v>
      </c>
      <c r="G63" s="61">
        <v>4875435.1900000004</v>
      </c>
      <c r="H63" s="61">
        <v>3346344.8099999996</v>
      </c>
    </row>
    <row r="64" spans="1:8" s="45" customFormat="1" x14ac:dyDescent="0.2">
      <c r="A64" s="46" t="s">
        <v>185</v>
      </c>
      <c r="B64" s="47"/>
      <c r="C64" s="61">
        <v>445830</v>
      </c>
      <c r="D64" s="61">
        <v>0</v>
      </c>
      <c r="E64" s="61">
        <v>445830</v>
      </c>
      <c r="F64" s="61">
        <v>306954.58</v>
      </c>
      <c r="G64" s="61">
        <v>306954.58</v>
      </c>
      <c r="H64" s="61">
        <v>138875.41999999998</v>
      </c>
    </row>
    <row r="65" spans="1:8" s="45" customFormat="1" x14ac:dyDescent="0.2">
      <c r="A65" s="46" t="s">
        <v>186</v>
      </c>
      <c r="B65" s="47"/>
      <c r="C65" s="61">
        <v>1318657</v>
      </c>
      <c r="D65" s="61">
        <v>0</v>
      </c>
      <c r="E65" s="61">
        <v>1318657</v>
      </c>
      <c r="F65" s="61">
        <v>894017.46</v>
      </c>
      <c r="G65" s="61">
        <v>894017.46</v>
      </c>
      <c r="H65" s="61">
        <v>424639.54000000004</v>
      </c>
    </row>
    <row r="66" spans="1:8" s="45" customFormat="1" x14ac:dyDescent="0.2">
      <c r="A66" s="46" t="s">
        <v>187</v>
      </c>
      <c r="B66" s="47"/>
      <c r="C66" s="61">
        <v>1804721</v>
      </c>
      <c r="D66" s="61">
        <v>62000</v>
      </c>
      <c r="E66" s="61">
        <v>1866721</v>
      </c>
      <c r="F66" s="61">
        <v>1086196.18</v>
      </c>
      <c r="G66" s="61">
        <v>1060326.02</v>
      </c>
      <c r="H66" s="61">
        <v>780524.82000000007</v>
      </c>
    </row>
    <row r="67" spans="1:8" x14ac:dyDescent="0.2">
      <c r="A67" s="4"/>
      <c r="B67" s="21"/>
      <c r="C67" s="15"/>
      <c r="D67" s="15"/>
      <c r="E67" s="15"/>
      <c r="F67" s="50"/>
      <c r="G67" s="50"/>
      <c r="H67" s="50"/>
    </row>
    <row r="68" spans="1:8" x14ac:dyDescent="0.2">
      <c r="A68" s="22"/>
      <c r="B68" s="43" t="s">
        <v>53</v>
      </c>
      <c r="C68" s="65">
        <f>SUM(C7:C67)</f>
        <v>430000000</v>
      </c>
      <c r="D68" s="65">
        <f t="shared" ref="D68:H68" si="0">SUM(D7:D67)</f>
        <v>166664239.88999999</v>
      </c>
      <c r="E68" s="65">
        <f t="shared" si="0"/>
        <v>596664239.88999999</v>
      </c>
      <c r="F68" s="65">
        <f t="shared" si="0"/>
        <v>290266879.38000005</v>
      </c>
      <c r="G68" s="65">
        <f t="shared" si="0"/>
        <v>288089085.05999994</v>
      </c>
      <c r="H68" s="65">
        <f t="shared" si="0"/>
        <v>306397360.50999999</v>
      </c>
    </row>
    <row r="69" spans="1:8" x14ac:dyDescent="0.2">
      <c r="C69" s="64"/>
      <c r="D69" s="64"/>
      <c r="E69" s="64"/>
      <c r="F69" s="64"/>
      <c r="G69" s="64"/>
      <c r="H69" s="64"/>
    </row>
    <row r="70" spans="1:8" x14ac:dyDescent="0.2">
      <c r="C70" s="53"/>
      <c r="D70" s="53"/>
      <c r="E70" s="53"/>
      <c r="F70" s="53"/>
      <c r="G70" s="53"/>
      <c r="H70" s="53"/>
    </row>
    <row r="71" spans="1:8" ht="45" customHeight="1" x14ac:dyDescent="0.2">
      <c r="A71" s="66" t="s">
        <v>191</v>
      </c>
      <c r="B71" s="67"/>
      <c r="C71" s="67"/>
      <c r="D71" s="67"/>
      <c r="E71" s="67"/>
      <c r="F71" s="67"/>
      <c r="G71" s="67"/>
      <c r="H71" s="68"/>
    </row>
    <row r="73" spans="1:8" x14ac:dyDescent="0.2">
      <c r="A73" s="71" t="s">
        <v>54</v>
      </c>
      <c r="B73" s="72"/>
      <c r="C73" s="66" t="s">
        <v>60</v>
      </c>
      <c r="D73" s="67"/>
      <c r="E73" s="67"/>
      <c r="F73" s="67"/>
      <c r="G73" s="68"/>
      <c r="H73" s="69" t="s">
        <v>59</v>
      </c>
    </row>
    <row r="74" spans="1:8" ht="22.5" x14ac:dyDescent="0.2">
      <c r="A74" s="73"/>
      <c r="B74" s="74"/>
      <c r="C74" s="9" t="s">
        <v>55</v>
      </c>
      <c r="D74" s="9" t="s">
        <v>125</v>
      </c>
      <c r="E74" s="9" t="s">
        <v>56</v>
      </c>
      <c r="F74" s="9" t="s">
        <v>57</v>
      </c>
      <c r="G74" s="9" t="s">
        <v>58</v>
      </c>
      <c r="H74" s="70"/>
    </row>
    <row r="75" spans="1:8" x14ac:dyDescent="0.2">
      <c r="A75" s="75"/>
      <c r="B75" s="76"/>
      <c r="C75" s="10">
        <v>1</v>
      </c>
      <c r="D75" s="10">
        <v>2</v>
      </c>
      <c r="E75" s="10" t="s">
        <v>126</v>
      </c>
      <c r="F75" s="10">
        <v>4</v>
      </c>
      <c r="G75" s="10">
        <v>5</v>
      </c>
      <c r="H75" s="10" t="s">
        <v>127</v>
      </c>
    </row>
    <row r="76" spans="1:8" x14ac:dyDescent="0.2">
      <c r="A76" s="24"/>
      <c r="B76" s="25"/>
      <c r="C76" s="29"/>
      <c r="D76" s="29"/>
      <c r="E76" s="29"/>
      <c r="F76" s="29"/>
      <c r="G76" s="29"/>
      <c r="H76" s="29"/>
    </row>
    <row r="77" spans="1:8" x14ac:dyDescent="0.2">
      <c r="A77" s="4" t="s">
        <v>8</v>
      </c>
      <c r="B77" s="2"/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</row>
    <row r="78" spans="1:8" x14ac:dyDescent="0.2">
      <c r="A78" s="4" t="s">
        <v>9</v>
      </c>
      <c r="B78" s="2"/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</row>
    <row r="79" spans="1:8" x14ac:dyDescent="0.2">
      <c r="A79" s="4" t="s">
        <v>10</v>
      </c>
      <c r="B79" s="2"/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</row>
    <row r="80" spans="1:8" x14ac:dyDescent="0.2">
      <c r="A80" s="4" t="s">
        <v>11</v>
      </c>
      <c r="B80" s="2"/>
      <c r="C80" s="30"/>
      <c r="D80" s="30"/>
      <c r="E80" s="30"/>
      <c r="F80" s="30"/>
      <c r="G80" s="30"/>
      <c r="H80" s="30"/>
    </row>
    <row r="81" spans="1:8" x14ac:dyDescent="0.2">
      <c r="A81" s="4"/>
      <c r="B81" s="2"/>
      <c r="C81" s="31"/>
      <c r="D81" s="31"/>
      <c r="E81" s="31"/>
      <c r="F81" s="31"/>
      <c r="G81" s="31"/>
      <c r="H81" s="31"/>
    </row>
    <row r="82" spans="1:8" x14ac:dyDescent="0.2">
      <c r="A82" s="22"/>
      <c r="B82" s="43" t="s">
        <v>53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</row>
    <row r="85" spans="1:8" ht="45" customHeight="1" x14ac:dyDescent="0.2">
      <c r="A85" s="66" t="s">
        <v>192</v>
      </c>
      <c r="B85" s="67"/>
      <c r="C85" s="67"/>
      <c r="D85" s="67"/>
      <c r="E85" s="67"/>
      <c r="F85" s="67"/>
      <c r="G85" s="67"/>
      <c r="H85" s="68"/>
    </row>
    <row r="86" spans="1:8" x14ac:dyDescent="0.2">
      <c r="A86" s="71" t="s">
        <v>54</v>
      </c>
      <c r="B86" s="72"/>
      <c r="C86" s="66" t="s">
        <v>60</v>
      </c>
      <c r="D86" s="67"/>
      <c r="E86" s="67"/>
      <c r="F86" s="67"/>
      <c r="G86" s="68"/>
      <c r="H86" s="69" t="s">
        <v>59</v>
      </c>
    </row>
    <row r="87" spans="1:8" ht="22.5" x14ac:dyDescent="0.2">
      <c r="A87" s="73"/>
      <c r="B87" s="74"/>
      <c r="C87" s="9" t="s">
        <v>55</v>
      </c>
      <c r="D87" s="9" t="s">
        <v>125</v>
      </c>
      <c r="E87" s="9" t="s">
        <v>56</v>
      </c>
      <c r="F87" s="9" t="s">
        <v>57</v>
      </c>
      <c r="G87" s="9" t="s">
        <v>58</v>
      </c>
      <c r="H87" s="70"/>
    </row>
    <row r="88" spans="1:8" x14ac:dyDescent="0.2">
      <c r="A88" s="75"/>
      <c r="B88" s="76"/>
      <c r="C88" s="10">
        <v>1</v>
      </c>
      <c r="D88" s="10">
        <v>2</v>
      </c>
      <c r="E88" s="10" t="s">
        <v>126</v>
      </c>
      <c r="F88" s="10">
        <v>4</v>
      </c>
      <c r="G88" s="10">
        <v>5</v>
      </c>
      <c r="H88" s="10" t="s">
        <v>127</v>
      </c>
    </row>
    <row r="89" spans="1:8" x14ac:dyDescent="0.2">
      <c r="A89" s="24"/>
      <c r="B89" s="25"/>
      <c r="C89" s="29"/>
      <c r="D89" s="29"/>
      <c r="E89" s="29"/>
      <c r="F89" s="29"/>
      <c r="G89" s="29"/>
      <c r="H89" s="29"/>
    </row>
    <row r="90" spans="1:8" ht="22.5" x14ac:dyDescent="0.2">
      <c r="A90" s="4"/>
      <c r="B90" s="27" t="s">
        <v>13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</row>
    <row r="91" spans="1:8" x14ac:dyDescent="0.2">
      <c r="A91" s="4"/>
      <c r="B91" s="27"/>
      <c r="C91" s="30"/>
      <c r="D91" s="30"/>
      <c r="E91" s="30"/>
      <c r="F91" s="30"/>
      <c r="G91" s="30"/>
      <c r="H91" s="30"/>
    </row>
    <row r="92" spans="1:8" x14ac:dyDescent="0.2">
      <c r="A92" s="4"/>
      <c r="B92" s="27" t="s">
        <v>12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</row>
    <row r="93" spans="1:8" x14ac:dyDescent="0.2">
      <c r="A93" s="4"/>
      <c r="B93" s="27"/>
      <c r="C93" s="30"/>
      <c r="D93" s="30"/>
      <c r="E93" s="30"/>
      <c r="F93" s="30"/>
      <c r="G93" s="30"/>
      <c r="H93" s="30"/>
    </row>
    <row r="94" spans="1:8" ht="22.5" x14ac:dyDescent="0.2">
      <c r="A94" s="4"/>
      <c r="B94" s="27" t="s">
        <v>14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</row>
    <row r="95" spans="1:8" x14ac:dyDescent="0.2">
      <c r="A95" s="4"/>
      <c r="B95" s="27"/>
      <c r="C95" s="30"/>
      <c r="D95" s="30"/>
      <c r="E95" s="30"/>
      <c r="F95" s="30"/>
      <c r="G95" s="30"/>
      <c r="H95" s="30"/>
    </row>
    <row r="96" spans="1:8" ht="22.5" x14ac:dyDescent="0.2">
      <c r="A96" s="4"/>
      <c r="B96" s="27" t="s">
        <v>26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</row>
    <row r="97" spans="1:9" x14ac:dyDescent="0.2">
      <c r="A97" s="4"/>
      <c r="B97" s="27"/>
      <c r="C97" s="30"/>
      <c r="D97" s="30"/>
      <c r="E97" s="30"/>
      <c r="F97" s="30"/>
      <c r="G97" s="30"/>
      <c r="H97" s="30"/>
    </row>
    <row r="98" spans="1:9" ht="22.5" x14ac:dyDescent="0.2">
      <c r="A98" s="4"/>
      <c r="B98" s="27" t="s">
        <v>27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</row>
    <row r="99" spans="1:9" x14ac:dyDescent="0.2">
      <c r="A99" s="4"/>
      <c r="B99" s="27"/>
      <c r="C99" s="30"/>
      <c r="D99" s="30"/>
      <c r="E99" s="30"/>
      <c r="F99" s="30"/>
      <c r="G99" s="30"/>
      <c r="H99" s="30"/>
    </row>
    <row r="100" spans="1:9" ht="22.5" x14ac:dyDescent="0.2">
      <c r="A100" s="4"/>
      <c r="B100" s="27" t="s">
        <v>34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</row>
    <row r="101" spans="1:9" x14ac:dyDescent="0.2">
      <c r="A101" s="4"/>
      <c r="B101" s="27"/>
      <c r="C101" s="30"/>
      <c r="D101" s="30"/>
      <c r="E101" s="30"/>
      <c r="F101" s="30"/>
      <c r="G101" s="30"/>
      <c r="H101" s="30"/>
    </row>
    <row r="102" spans="1:9" x14ac:dyDescent="0.2">
      <c r="A102" s="4"/>
      <c r="B102" s="27" t="s">
        <v>15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</row>
    <row r="103" spans="1:9" x14ac:dyDescent="0.2">
      <c r="A103" s="26"/>
      <c r="B103" s="28"/>
      <c r="C103" s="31"/>
      <c r="D103" s="31"/>
      <c r="E103" s="31"/>
      <c r="F103" s="31"/>
      <c r="G103" s="31"/>
      <c r="H103" s="31"/>
    </row>
    <row r="104" spans="1:9" x14ac:dyDescent="0.2">
      <c r="A104" s="22"/>
      <c r="B104" s="43" t="s">
        <v>53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</row>
    <row r="108" spans="1:9" x14ac:dyDescent="0.2">
      <c r="I108" s="53"/>
    </row>
  </sheetData>
  <sheetProtection formatCells="0" formatColumns="0" formatRows="0" insertRows="0" deleteRows="0" autoFilter="0"/>
  <mergeCells count="12">
    <mergeCell ref="A1:H1"/>
    <mergeCell ref="A3:B5"/>
    <mergeCell ref="A71:H71"/>
    <mergeCell ref="A73:B75"/>
    <mergeCell ref="C3:G3"/>
    <mergeCell ref="H3:H4"/>
    <mergeCell ref="A85:H85"/>
    <mergeCell ref="A86:B88"/>
    <mergeCell ref="C86:G86"/>
    <mergeCell ref="H86:H87"/>
    <mergeCell ref="C73:G73"/>
    <mergeCell ref="H73:H7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6" t="s">
        <v>193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0"/>
      <c r="B5" s="41"/>
      <c r="C5" s="14"/>
      <c r="D5" s="14"/>
      <c r="E5" s="14"/>
      <c r="F5" s="14"/>
      <c r="G5" s="14"/>
      <c r="H5" s="14"/>
    </row>
    <row r="6" spans="1:8" x14ac:dyDescent="0.2">
      <c r="A6" s="37" t="s">
        <v>16</v>
      </c>
      <c r="B6" s="35"/>
      <c r="C6" s="62">
        <v>229276204.16</v>
      </c>
      <c r="D6" s="62">
        <v>-5506259.9799999995</v>
      </c>
      <c r="E6" s="62">
        <v>223769944.18000001</v>
      </c>
      <c r="F6" s="62">
        <v>148563596.41000003</v>
      </c>
      <c r="G6" s="62">
        <v>146622222.21000001</v>
      </c>
      <c r="H6" s="62">
        <v>75206347.769999996</v>
      </c>
    </row>
    <row r="7" spans="1:8" x14ac:dyDescent="0.2">
      <c r="A7" s="34"/>
      <c r="B7" s="38" t="s">
        <v>42</v>
      </c>
      <c r="C7" s="62">
        <v>13284949.17</v>
      </c>
      <c r="D7" s="62">
        <v>0</v>
      </c>
      <c r="E7" s="62">
        <v>13284949.17</v>
      </c>
      <c r="F7" s="62">
        <v>9190530.1400000006</v>
      </c>
      <c r="G7" s="62">
        <v>9173445.8399999999</v>
      </c>
      <c r="H7" s="62">
        <v>4094419.0299999993</v>
      </c>
    </row>
    <row r="8" spans="1:8" x14ac:dyDescent="0.2">
      <c r="A8" s="34"/>
      <c r="B8" s="38" t="s">
        <v>17</v>
      </c>
      <c r="C8" s="62">
        <v>464377</v>
      </c>
      <c r="D8" s="62">
        <v>0</v>
      </c>
      <c r="E8" s="62">
        <v>464377</v>
      </c>
      <c r="F8" s="62">
        <v>281757.21999999997</v>
      </c>
      <c r="G8" s="62">
        <v>281757.21999999997</v>
      </c>
      <c r="H8" s="62">
        <v>182619.78000000003</v>
      </c>
    </row>
    <row r="9" spans="1:8" x14ac:dyDescent="0.2">
      <c r="A9" s="34"/>
      <c r="B9" s="38" t="s">
        <v>43</v>
      </c>
      <c r="C9" s="62">
        <v>55525656.32</v>
      </c>
      <c r="D9" s="62">
        <v>1385000</v>
      </c>
      <c r="E9" s="62">
        <v>56910656.32</v>
      </c>
      <c r="F9" s="62">
        <v>36854478.600000001</v>
      </c>
      <c r="G9" s="62">
        <v>35825744.18</v>
      </c>
      <c r="H9" s="62">
        <v>20056177.719999999</v>
      </c>
    </row>
    <row r="10" spans="1:8" x14ac:dyDescent="0.2">
      <c r="A10" s="34"/>
      <c r="B10" s="38" t="s">
        <v>3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</row>
    <row r="11" spans="1:8" x14ac:dyDescent="0.2">
      <c r="A11" s="34"/>
      <c r="B11" s="38" t="s">
        <v>23</v>
      </c>
      <c r="C11" s="62">
        <v>75828380.510000005</v>
      </c>
      <c r="D11" s="62">
        <v>-9305481.0999999996</v>
      </c>
      <c r="E11" s="62">
        <v>66522899.410000004</v>
      </c>
      <c r="F11" s="62">
        <v>44252686.439999998</v>
      </c>
      <c r="G11" s="62">
        <v>43876331.539999999</v>
      </c>
      <c r="H11" s="62">
        <v>22270212.970000006</v>
      </c>
    </row>
    <row r="12" spans="1:8" x14ac:dyDescent="0.2">
      <c r="A12" s="34"/>
      <c r="B12" s="38" t="s">
        <v>18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x14ac:dyDescent="0.2">
      <c r="A13" s="34"/>
      <c r="B13" s="38" t="s">
        <v>44</v>
      </c>
      <c r="C13" s="62">
        <v>64109657.159999996</v>
      </c>
      <c r="D13" s="62">
        <v>1866464.3</v>
      </c>
      <c r="E13" s="62">
        <v>65976121.459999993</v>
      </c>
      <c r="F13" s="62">
        <v>43761270.450000003</v>
      </c>
      <c r="G13" s="62">
        <v>43336192.399999999</v>
      </c>
      <c r="H13" s="62">
        <v>22214851.00999999</v>
      </c>
    </row>
    <row r="14" spans="1:8" x14ac:dyDescent="0.2">
      <c r="A14" s="34"/>
      <c r="B14" s="38" t="s">
        <v>19</v>
      </c>
      <c r="C14" s="62">
        <v>20063184</v>
      </c>
      <c r="D14" s="62">
        <v>547756.81999999995</v>
      </c>
      <c r="E14" s="62">
        <v>20610940.82</v>
      </c>
      <c r="F14" s="62">
        <v>14222873.560000001</v>
      </c>
      <c r="G14" s="62">
        <v>14128751.029999999</v>
      </c>
      <c r="H14" s="62">
        <v>6388067.2599999998</v>
      </c>
    </row>
    <row r="15" spans="1:8" x14ac:dyDescent="0.2">
      <c r="A15" s="36"/>
      <c r="B15" s="38"/>
      <c r="C15" s="62"/>
      <c r="D15" s="62"/>
      <c r="E15" s="62"/>
      <c r="F15" s="62"/>
      <c r="G15" s="62"/>
      <c r="H15" s="62"/>
    </row>
    <row r="16" spans="1:8" x14ac:dyDescent="0.2">
      <c r="A16" s="37" t="s">
        <v>20</v>
      </c>
      <c r="B16" s="39"/>
      <c r="C16" s="62">
        <v>191268301</v>
      </c>
      <c r="D16" s="62">
        <v>97537872.609999999</v>
      </c>
      <c r="E16" s="62">
        <v>288806173.61000001</v>
      </c>
      <c r="F16" s="62">
        <v>109734078.71000001</v>
      </c>
      <c r="G16" s="62">
        <v>109530228.97</v>
      </c>
      <c r="H16" s="62">
        <v>179072094.90000001</v>
      </c>
    </row>
    <row r="17" spans="1:8" x14ac:dyDescent="0.2">
      <c r="A17" s="34"/>
      <c r="B17" s="38" t="s">
        <v>45</v>
      </c>
      <c r="C17" s="62">
        <v>9617534</v>
      </c>
      <c r="D17" s="62">
        <v>1085849.8799999999</v>
      </c>
      <c r="E17" s="62">
        <v>10703383.879999999</v>
      </c>
      <c r="F17" s="62">
        <v>5904272.9800000004</v>
      </c>
      <c r="G17" s="62">
        <v>5878402.8200000003</v>
      </c>
      <c r="H17" s="62">
        <v>4799110.8999999985</v>
      </c>
    </row>
    <row r="18" spans="1:8" x14ac:dyDescent="0.2">
      <c r="A18" s="34"/>
      <c r="B18" s="38" t="s">
        <v>28</v>
      </c>
      <c r="C18" s="62">
        <v>155591484</v>
      </c>
      <c r="D18" s="62">
        <v>90639202.400000006</v>
      </c>
      <c r="E18" s="62">
        <v>246230686.40000001</v>
      </c>
      <c r="F18" s="62">
        <v>80718679.180000007</v>
      </c>
      <c r="G18" s="62">
        <v>80560923.840000004</v>
      </c>
      <c r="H18" s="62">
        <v>165512007.22</v>
      </c>
    </row>
    <row r="19" spans="1:8" x14ac:dyDescent="0.2">
      <c r="A19" s="34"/>
      <c r="B19" s="38" t="s">
        <v>21</v>
      </c>
      <c r="C19" s="62">
        <v>710392</v>
      </c>
      <c r="D19" s="62">
        <v>712073</v>
      </c>
      <c r="E19" s="62">
        <v>1422465</v>
      </c>
      <c r="F19" s="62">
        <v>536568.24</v>
      </c>
      <c r="G19" s="62">
        <v>536568.24</v>
      </c>
      <c r="H19" s="62">
        <v>885896.76</v>
      </c>
    </row>
    <row r="20" spans="1:8" x14ac:dyDescent="0.2">
      <c r="A20" s="34"/>
      <c r="B20" s="38" t="s">
        <v>46</v>
      </c>
      <c r="C20" s="62">
        <v>8901534</v>
      </c>
      <c r="D20" s="62">
        <v>2664884.96</v>
      </c>
      <c r="E20" s="62">
        <v>11566418.960000001</v>
      </c>
      <c r="F20" s="62">
        <v>6293488.21</v>
      </c>
      <c r="G20" s="62">
        <v>6284023.9699999997</v>
      </c>
      <c r="H20" s="62">
        <v>5272930.7500000009</v>
      </c>
    </row>
    <row r="21" spans="1:8" x14ac:dyDescent="0.2">
      <c r="A21" s="34"/>
      <c r="B21" s="38" t="s">
        <v>47</v>
      </c>
      <c r="C21" s="62">
        <v>7350557</v>
      </c>
      <c r="D21" s="62">
        <v>-64137.63</v>
      </c>
      <c r="E21" s="62">
        <v>7286419.3700000001</v>
      </c>
      <c r="F21" s="62">
        <v>6152328.1200000001</v>
      </c>
      <c r="G21" s="62">
        <v>6141568.1200000001</v>
      </c>
      <c r="H21" s="62">
        <v>1134091.25</v>
      </c>
    </row>
    <row r="22" spans="1:8" x14ac:dyDescent="0.2">
      <c r="A22" s="34"/>
      <c r="B22" s="38" t="s">
        <v>48</v>
      </c>
      <c r="C22" s="62">
        <v>9096800</v>
      </c>
      <c r="D22" s="62">
        <v>2500000</v>
      </c>
      <c r="E22" s="62">
        <v>11596800</v>
      </c>
      <c r="F22" s="62">
        <v>10128741.98</v>
      </c>
      <c r="G22" s="62">
        <v>10128741.98</v>
      </c>
      <c r="H22" s="62">
        <v>1468058.0199999996</v>
      </c>
    </row>
    <row r="23" spans="1:8" x14ac:dyDescent="0.2">
      <c r="A23" s="34"/>
      <c r="B23" s="38" t="s">
        <v>4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x14ac:dyDescent="0.2">
      <c r="A24" s="36"/>
      <c r="B24" s="38"/>
      <c r="C24" s="62"/>
      <c r="D24" s="62"/>
      <c r="E24" s="62"/>
      <c r="F24" s="62"/>
      <c r="G24" s="62"/>
      <c r="H24" s="62"/>
    </row>
    <row r="25" spans="1:8" x14ac:dyDescent="0.2">
      <c r="A25" s="37" t="s">
        <v>49</v>
      </c>
      <c r="B25" s="39"/>
      <c r="C25" s="62">
        <v>6748352</v>
      </c>
      <c r="D25" s="62">
        <v>74791173.480000004</v>
      </c>
      <c r="E25" s="62">
        <v>81539525.480000004</v>
      </c>
      <c r="F25" s="62">
        <v>30300825.07</v>
      </c>
      <c r="G25" s="62">
        <v>30268254.689999998</v>
      </c>
      <c r="H25" s="62">
        <v>51238700.410000004</v>
      </c>
    </row>
    <row r="26" spans="1:8" x14ac:dyDescent="0.2">
      <c r="A26" s="34"/>
      <c r="B26" s="38" t="s">
        <v>29</v>
      </c>
      <c r="C26" s="62">
        <v>5253927</v>
      </c>
      <c r="D26" s="62">
        <v>198073</v>
      </c>
      <c r="E26" s="62">
        <v>5452000</v>
      </c>
      <c r="F26" s="62">
        <v>3335321.31</v>
      </c>
      <c r="G26" s="62">
        <v>3335321.31</v>
      </c>
      <c r="H26" s="62">
        <v>2116678.69</v>
      </c>
    </row>
    <row r="27" spans="1:8" x14ac:dyDescent="0.2">
      <c r="A27" s="34"/>
      <c r="B27" s="38" t="s">
        <v>24</v>
      </c>
      <c r="C27" s="62">
        <v>0</v>
      </c>
      <c r="D27" s="62">
        <v>22702578.620000001</v>
      </c>
      <c r="E27" s="62">
        <v>22702578.620000001</v>
      </c>
      <c r="F27" s="62">
        <v>9654345.6400000006</v>
      </c>
      <c r="G27" s="62">
        <v>9654345.6400000006</v>
      </c>
      <c r="H27" s="62">
        <v>13048232.98</v>
      </c>
    </row>
    <row r="28" spans="1:8" x14ac:dyDescent="0.2">
      <c r="A28" s="34"/>
      <c r="B28" s="38" t="s">
        <v>30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</row>
    <row r="29" spans="1:8" x14ac:dyDescent="0.2">
      <c r="A29" s="34"/>
      <c r="B29" s="38" t="s">
        <v>50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</row>
    <row r="30" spans="1:8" x14ac:dyDescent="0.2">
      <c r="A30" s="34"/>
      <c r="B30" s="38" t="s">
        <v>22</v>
      </c>
      <c r="C30" s="62">
        <v>0</v>
      </c>
      <c r="D30" s="62">
        <v>51864448.859999999</v>
      </c>
      <c r="E30" s="62">
        <v>51864448.859999999</v>
      </c>
      <c r="F30" s="62">
        <v>16779547.66</v>
      </c>
      <c r="G30" s="62">
        <v>16779547.66</v>
      </c>
      <c r="H30" s="62">
        <v>35084901.200000003</v>
      </c>
    </row>
    <row r="31" spans="1:8" x14ac:dyDescent="0.2">
      <c r="A31" s="34"/>
      <c r="B31" s="38" t="s">
        <v>5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</row>
    <row r="32" spans="1:8" x14ac:dyDescent="0.2">
      <c r="A32" s="34"/>
      <c r="B32" s="38" t="s">
        <v>6</v>
      </c>
      <c r="C32" s="62">
        <v>1494425</v>
      </c>
      <c r="D32" s="62">
        <v>26073</v>
      </c>
      <c r="E32" s="62">
        <v>1520498</v>
      </c>
      <c r="F32" s="62">
        <v>531610.46</v>
      </c>
      <c r="G32" s="62">
        <v>499040.08</v>
      </c>
      <c r="H32" s="62">
        <v>988887.54</v>
      </c>
    </row>
    <row r="33" spans="1:8" x14ac:dyDescent="0.2">
      <c r="A33" s="34"/>
      <c r="B33" s="38" t="s">
        <v>51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</row>
    <row r="34" spans="1:8" x14ac:dyDescent="0.2">
      <c r="A34" s="34"/>
      <c r="B34" s="38" t="s">
        <v>31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</row>
    <row r="35" spans="1:8" x14ac:dyDescent="0.2">
      <c r="A35" s="36"/>
      <c r="B35" s="38"/>
      <c r="C35" s="62"/>
      <c r="D35" s="62"/>
      <c r="E35" s="62"/>
      <c r="F35" s="62"/>
      <c r="G35" s="62"/>
      <c r="H35" s="62"/>
    </row>
    <row r="36" spans="1:8" x14ac:dyDescent="0.2">
      <c r="A36" s="37" t="s">
        <v>32</v>
      </c>
      <c r="B36" s="39"/>
      <c r="C36" s="62">
        <v>2707142.84</v>
      </c>
      <c r="D36" s="62">
        <v>-158546.22</v>
      </c>
      <c r="E36" s="62">
        <v>2548596.6199999996</v>
      </c>
      <c r="F36" s="62">
        <v>1668379.19</v>
      </c>
      <c r="G36" s="62">
        <v>1668379.19</v>
      </c>
      <c r="H36" s="62">
        <v>880217.4299999997</v>
      </c>
    </row>
    <row r="37" spans="1:8" x14ac:dyDescent="0.2">
      <c r="A37" s="34"/>
      <c r="B37" s="38" t="s">
        <v>52</v>
      </c>
      <c r="C37" s="62">
        <v>2707142.84</v>
      </c>
      <c r="D37" s="62">
        <v>-158546.22</v>
      </c>
      <c r="E37" s="62">
        <v>2548596.6199999996</v>
      </c>
      <c r="F37" s="62">
        <v>1668379.19</v>
      </c>
      <c r="G37" s="62">
        <v>1668379.19</v>
      </c>
      <c r="H37" s="62">
        <v>880217.4299999997</v>
      </c>
    </row>
    <row r="38" spans="1:8" ht="22.5" x14ac:dyDescent="0.2">
      <c r="A38" s="34"/>
      <c r="B38" s="38" t="s">
        <v>25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</row>
    <row r="39" spans="1:8" x14ac:dyDescent="0.2">
      <c r="A39" s="34"/>
      <c r="B39" s="38" t="s">
        <v>33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</row>
    <row r="40" spans="1:8" x14ac:dyDescent="0.2">
      <c r="A40" s="34"/>
      <c r="B40" s="38" t="s">
        <v>7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</row>
    <row r="41" spans="1:8" x14ac:dyDescent="0.2">
      <c r="A41" s="36"/>
      <c r="B41" s="38"/>
      <c r="C41" s="48"/>
      <c r="D41" s="48"/>
      <c r="E41" s="48"/>
      <c r="F41" s="52"/>
      <c r="G41" s="52"/>
      <c r="H41" s="52"/>
    </row>
    <row r="42" spans="1:8" x14ac:dyDescent="0.2">
      <c r="A42" s="42"/>
      <c r="B42" s="43" t="s">
        <v>53</v>
      </c>
      <c r="C42" s="63">
        <v>430000000</v>
      </c>
      <c r="D42" s="63">
        <v>166664239.89000002</v>
      </c>
      <c r="E42" s="63">
        <v>596664239.8900001</v>
      </c>
      <c r="F42" s="63">
        <v>290266879.38</v>
      </c>
      <c r="G42" s="63">
        <v>288089085.06</v>
      </c>
      <c r="H42" s="63">
        <v>306397360.50999999</v>
      </c>
    </row>
    <row r="43" spans="1:8" x14ac:dyDescent="0.2">
      <c r="A43" s="33"/>
      <c r="B43" s="33"/>
      <c r="C43" s="33"/>
      <c r="D43" s="33"/>
      <c r="E43" s="33"/>
      <c r="F43" s="33"/>
      <c r="G43" s="33"/>
      <c r="H43" s="3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2021-10-04T14:45:34Z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