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3.Julio-Septiembre 2021\"/>
    </mc:Choice>
  </mc:AlternateContent>
  <xr:revisionPtr revIDLastSave="0" documentId="13_ncr:1_{80CB3F23-4A2D-45D6-89D7-2F966D035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B39" i="1" s="1"/>
  <c r="D39" i="1" l="1"/>
  <c r="D14" i="1"/>
  <c r="C14" i="1"/>
  <c r="D3" i="1"/>
  <c r="D24" i="1" s="1"/>
  <c r="C3" i="1"/>
  <c r="B14" i="1"/>
  <c r="B3" i="1"/>
  <c r="C24" i="1" l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<sst xmlns="http://schemas.openxmlformats.org/spreadsheetml/2006/main" count="44" uniqueCount="36">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</sst>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2" fontId="3" fillId="0" borderId="11" xfId="3" applyNumberFormat="1" applyFont="1" applyFill="1" applyBorder="1" applyAlignment="1">
      <alignment horizontal="right" vertical="center" wrapText="1"/>
    </xf>
    <xf numFmtId="2" fontId="2" fillId="0" borderId="12" xfId="3" applyNumberFormat="1" applyFont="1" applyBorder="1" applyAlignment="1">
      <alignment horizontal="right"/>
    </xf>
    <xf numFmtId="2" fontId="5" fillId="0" borderId="12" xfId="3" applyNumberFormat="1" applyFont="1" applyBorder="1" applyAlignment="1">
      <alignment horizontal="right"/>
    </xf>
    <xf numFmtId="2" fontId="2" fillId="0" borderId="12" xfId="3" applyNumberFormat="1" applyFont="1" applyBorder="1"/>
    <xf numFmtId="2" fontId="5" fillId="0" borderId="13" xfId="3" applyNumberFormat="1" applyFont="1" applyBorder="1" applyAlignment="1">
      <alignment horizontal="right"/>
    </xf>
    <xf numFmtId="43" fontId="2" fillId="0" borderId="0" xfId="3" applyFont="1"/>
    <xf numFmtId="4" fontId="3" fillId="0" borderId="4" xfId="3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/>
    <xf numFmtId="4" fontId="5" fillId="0" borderId="8" xfId="3" applyNumberFormat="1" applyFont="1" applyBorder="1" applyAlignment="1">
      <alignment horizontal="right"/>
    </xf>
    <xf numFmtId="4" fontId="3" fillId="0" borderId="11" xfId="3" applyNumberFormat="1" applyFont="1" applyFill="1" applyBorder="1" applyAlignment="1">
      <alignment vertical="center" wrapText="1"/>
    </xf>
    <xf numFmtId="164" fontId="2" fillId="0" borderId="12" xfId="0" applyNumberFormat="1" applyFont="1" applyBorder="1"/>
    <xf numFmtId="4" fontId="5" fillId="0" borderId="13" xfId="3" applyNumberFormat="1" applyFont="1" applyBorder="1"/>
    <xf numFmtId="43" fontId="3" fillId="2" borderId="1" xfId="3" applyFont="1" applyFill="1" applyBorder="1" applyAlignment="1" applyProtection="1">
      <alignment horizontal="center" vertical="center" wrapText="1"/>
      <protection locked="0"/>
    </xf>
    <xf numFmtId="43" fontId="3" fillId="2" borderId="9" xfId="3" applyFont="1" applyFill="1" applyBorder="1" applyAlignment="1" applyProtection="1">
      <alignment horizontal="center" vertical="center" wrapText="1"/>
      <protection locked="0"/>
    </xf>
    <xf numFmtId="43" fontId="3" fillId="2" borderId="2" xfId="3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>
      <alignment vertical="center" wrapText="1"/>
    </xf>
    <xf numFmtId="4" fontId="5" fillId="0" borderId="5" xfId="3" applyNumberFormat="1" applyFont="1" applyBorder="1"/>
    <xf numFmtId="4" fontId="3" fillId="0" borderId="7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2" fillId="0" borderId="5" xfId="0" applyNumberFormat="1" applyFont="1" applyBorder="1"/>
    <xf numFmtId="4" fontId="2" fillId="0" borderId="5" xfId="3" applyNumberFormat="1" applyFont="1" applyBorder="1"/>
    <xf numFmtId="164" fontId="2" fillId="0" borderId="0" xfId="0" applyNumberFormat="1" applyFont="1" applyBorder="1"/>
    <xf numFmtId="4" fontId="2" fillId="0" borderId="12" xfId="3" applyNumberFormat="1" applyFont="1" applyBorder="1" applyAlignment="1">
      <alignment horizontal="right"/>
    </xf>
    <xf numFmtId="4" fontId="5" fillId="0" borderId="12" xfId="3" applyNumberFormat="1" applyFont="1" applyBorder="1" applyAlignment="1">
      <alignment horizontal="right"/>
    </xf>
    <xf numFmtId="43" fontId="2" fillId="0" borderId="0" xfId="0" applyNumberFormat="1" applyFont="1"/>
  </cellXfs>
  <cellStyles count="4">
    <cellStyle name="Millares" xfId="3" builtinId="3"/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5" width="12" style="1" bestFit="1" customWidth="1"/>
    <col min="6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x14ac:dyDescent="0.2">
      <c r="A3" s="2" t="s">
        <v>0</v>
      </c>
      <c r="B3" s="12">
        <f>SUM(B4:B13)</f>
        <v>430000000</v>
      </c>
      <c r="C3" s="12">
        <f t="shared" ref="C3:D3" si="0">SUM(C4:C13)</f>
        <v>392271645.10999995</v>
      </c>
      <c r="D3" s="12">
        <f t="shared" si="0"/>
        <v>392279118.70999998</v>
      </c>
    </row>
    <row r="4" spans="1:4" x14ac:dyDescent="0.2">
      <c r="A4" s="10" t="s">
        <v>1</v>
      </c>
      <c r="B4" s="13">
        <v>23000000</v>
      </c>
      <c r="C4" s="13">
        <v>21173312.649999999</v>
      </c>
      <c r="D4" s="13">
        <v>21173312.649999999</v>
      </c>
    </row>
    <row r="5" spans="1:4" x14ac:dyDescent="0.2">
      <c r="A5" s="10" t="s">
        <v>2</v>
      </c>
      <c r="B5" s="13">
        <v>0</v>
      </c>
      <c r="C5" s="13">
        <v>0</v>
      </c>
      <c r="D5" s="13">
        <v>0</v>
      </c>
    </row>
    <row r="6" spans="1:4" x14ac:dyDescent="0.2">
      <c r="A6" s="10" t="s">
        <v>3</v>
      </c>
      <c r="B6" s="13">
        <v>6000000</v>
      </c>
      <c r="C6" s="13">
        <v>3938816.16</v>
      </c>
      <c r="D6" s="13">
        <v>3946289.76</v>
      </c>
    </row>
    <row r="7" spans="1:4" x14ac:dyDescent="0.2">
      <c r="A7" s="10" t="s">
        <v>4</v>
      </c>
      <c r="B7" s="13">
        <v>28700000</v>
      </c>
      <c r="C7" s="13">
        <v>19506936.649999999</v>
      </c>
      <c r="D7" s="13">
        <v>19506936.649999999</v>
      </c>
    </row>
    <row r="8" spans="1:4" x14ac:dyDescent="0.2">
      <c r="A8" s="10" t="s">
        <v>5</v>
      </c>
      <c r="B8" s="13">
        <v>2900000</v>
      </c>
      <c r="C8" s="13">
        <v>1840373.84</v>
      </c>
      <c r="D8" s="13">
        <v>1840373.84</v>
      </c>
    </row>
    <row r="9" spans="1:4" x14ac:dyDescent="0.2">
      <c r="A9" s="10" t="s">
        <v>6</v>
      </c>
      <c r="B9" s="13">
        <v>1800000</v>
      </c>
      <c r="C9" s="13">
        <v>1185736.1599999999</v>
      </c>
      <c r="D9" s="13">
        <v>1185736.1599999999</v>
      </c>
    </row>
    <row r="10" spans="1:4" x14ac:dyDescent="0.2">
      <c r="A10" s="10" t="s">
        <v>7</v>
      </c>
      <c r="B10" s="13">
        <v>0</v>
      </c>
      <c r="C10" s="13">
        <v>0</v>
      </c>
      <c r="D10" s="13">
        <v>0</v>
      </c>
    </row>
    <row r="11" spans="1:4" x14ac:dyDescent="0.2">
      <c r="A11" s="10" t="s">
        <v>8</v>
      </c>
      <c r="B11" s="13">
        <v>367600000</v>
      </c>
      <c r="C11" s="13">
        <v>308466541.50999999</v>
      </c>
      <c r="D11" s="13">
        <v>308466541.50999999</v>
      </c>
    </row>
    <row r="12" spans="1:4" x14ac:dyDescent="0.2">
      <c r="A12" s="10" t="s">
        <v>9</v>
      </c>
      <c r="B12" s="13">
        <v>0</v>
      </c>
      <c r="C12" s="13">
        <v>0</v>
      </c>
      <c r="D12" s="13">
        <v>0</v>
      </c>
    </row>
    <row r="13" spans="1:4" x14ac:dyDescent="0.2">
      <c r="A13" s="10" t="s">
        <v>10</v>
      </c>
      <c r="B13" s="13">
        <v>0</v>
      </c>
      <c r="C13" s="13">
        <v>36159928.140000001</v>
      </c>
      <c r="D13" s="13">
        <v>36159928.140000001</v>
      </c>
    </row>
    <row r="14" spans="1:4" x14ac:dyDescent="0.2">
      <c r="A14" s="3" t="s">
        <v>11</v>
      </c>
      <c r="B14" s="14">
        <f>SUM(B15:B23)</f>
        <v>430000000</v>
      </c>
      <c r="C14" s="14">
        <f t="shared" ref="C14:D14" si="1">SUM(C15:C23)</f>
        <v>290266879.38</v>
      </c>
      <c r="D14" s="14">
        <f t="shared" si="1"/>
        <v>288089085.05999994</v>
      </c>
    </row>
    <row r="15" spans="1:4" x14ac:dyDescent="0.2">
      <c r="A15" s="10" t="s">
        <v>12</v>
      </c>
      <c r="B15" s="33">
        <v>169761755.49000001</v>
      </c>
      <c r="C15" s="13">
        <v>108480168.25</v>
      </c>
      <c r="D15" s="36">
        <v>106437855.28</v>
      </c>
    </row>
    <row r="16" spans="1:4" x14ac:dyDescent="0.2">
      <c r="A16" s="10" t="s">
        <v>13</v>
      </c>
      <c r="B16" s="33">
        <v>31046696</v>
      </c>
      <c r="C16" s="13">
        <v>28400691.5</v>
      </c>
      <c r="D16" s="36">
        <v>28400691.5</v>
      </c>
    </row>
    <row r="17" spans="1:5" x14ac:dyDescent="0.2">
      <c r="A17" s="10" t="s">
        <v>14</v>
      </c>
      <c r="B17" s="33">
        <v>57861993.509999998</v>
      </c>
      <c r="C17" s="13">
        <v>38561964.479999997</v>
      </c>
      <c r="D17" s="36">
        <v>38445818.479999997</v>
      </c>
    </row>
    <row r="18" spans="1:5" x14ac:dyDescent="0.2">
      <c r="A18" s="10" t="s">
        <v>9</v>
      </c>
      <c r="B18" s="33">
        <v>40210067</v>
      </c>
      <c r="C18" s="13">
        <v>37556243.780000001</v>
      </c>
      <c r="D18" s="36">
        <v>37545483.780000001</v>
      </c>
    </row>
    <row r="19" spans="1:5" x14ac:dyDescent="0.2">
      <c r="A19" s="10" t="s">
        <v>15</v>
      </c>
      <c r="B19" s="33">
        <v>3272345.16</v>
      </c>
      <c r="C19" s="13">
        <v>3094714.06</v>
      </c>
      <c r="D19" s="36">
        <v>3094714.06</v>
      </c>
    </row>
    <row r="20" spans="1:5" x14ac:dyDescent="0.2">
      <c r="A20" s="10" t="s">
        <v>16</v>
      </c>
      <c r="B20" s="33">
        <v>125140000</v>
      </c>
      <c r="C20" s="13">
        <v>72081653.040000007</v>
      </c>
      <c r="D20" s="36">
        <v>72073077.689999998</v>
      </c>
    </row>
    <row r="21" spans="1:5" x14ac:dyDescent="0.2">
      <c r="A21" s="10" t="s">
        <v>17</v>
      </c>
      <c r="B21" s="33">
        <v>0</v>
      </c>
      <c r="C21" s="13">
        <v>0</v>
      </c>
      <c r="D21" s="36">
        <v>0</v>
      </c>
    </row>
    <row r="22" spans="1:5" x14ac:dyDescent="0.2">
      <c r="A22" s="10" t="s">
        <v>18</v>
      </c>
      <c r="B22" s="33">
        <v>0</v>
      </c>
      <c r="C22" s="13">
        <v>423065.08</v>
      </c>
      <c r="D22" s="36">
        <v>423065.08</v>
      </c>
    </row>
    <row r="23" spans="1:5" x14ac:dyDescent="0.2">
      <c r="A23" s="10" t="s">
        <v>19</v>
      </c>
      <c r="B23" s="33">
        <v>2707142.84</v>
      </c>
      <c r="C23" s="13">
        <v>1668379.19</v>
      </c>
      <c r="D23" s="36">
        <v>1668379.19</v>
      </c>
    </row>
    <row r="24" spans="1:5" x14ac:dyDescent="0.2">
      <c r="A24" s="11" t="s">
        <v>24</v>
      </c>
      <c r="B24" s="35">
        <f>B3-B14</f>
        <v>0</v>
      </c>
      <c r="C24" s="15">
        <f>C3-C14</f>
        <v>102004765.72999996</v>
      </c>
      <c r="D24" s="37">
        <f>D3-D14</f>
        <v>104190033.65000004</v>
      </c>
    </row>
    <row r="25" spans="1:5" x14ac:dyDescent="0.2">
      <c r="A25" s="16"/>
      <c r="B25" s="17"/>
      <c r="C25" s="17"/>
      <c r="D25" s="17"/>
    </row>
    <row r="26" spans="1:5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5" x14ac:dyDescent="0.2">
      <c r="A27" s="6" t="s">
        <v>25</v>
      </c>
      <c r="B27" s="18">
        <f>SUM(B28:B34)</f>
        <v>0</v>
      </c>
      <c r="C27" s="27">
        <f>SUM(C28:C34)</f>
        <v>26166860.890000001</v>
      </c>
      <c r="D27" s="24">
        <f>SUM(D28:D34)</f>
        <v>27918475.41</v>
      </c>
    </row>
    <row r="28" spans="1:5" x14ac:dyDescent="0.2">
      <c r="A28" s="7" t="s">
        <v>26</v>
      </c>
      <c r="B28" s="19">
        <v>0</v>
      </c>
      <c r="C28" s="38">
        <v>2420563.71</v>
      </c>
      <c r="D28" s="28">
        <v>2438797.31</v>
      </c>
    </row>
    <row r="29" spans="1:5" x14ac:dyDescent="0.2">
      <c r="A29" s="7" t="s">
        <v>27</v>
      </c>
      <c r="B29" s="19">
        <v>0</v>
      </c>
      <c r="C29" s="38">
        <v>0</v>
      </c>
      <c r="D29" s="28">
        <v>0</v>
      </c>
    </row>
    <row r="30" spans="1:5" x14ac:dyDescent="0.2">
      <c r="A30" s="7" t="s">
        <v>28</v>
      </c>
      <c r="B30" s="19">
        <v>0</v>
      </c>
      <c r="C30" s="38">
        <v>0</v>
      </c>
      <c r="D30" s="28">
        <v>0</v>
      </c>
    </row>
    <row r="31" spans="1:5" x14ac:dyDescent="0.2">
      <c r="A31" s="7" t="s">
        <v>29</v>
      </c>
      <c r="B31" s="19">
        <v>0</v>
      </c>
      <c r="C31" s="38">
        <v>0</v>
      </c>
      <c r="D31" s="28">
        <v>0</v>
      </c>
    </row>
    <row r="32" spans="1:5" x14ac:dyDescent="0.2">
      <c r="A32" s="7" t="s">
        <v>30</v>
      </c>
      <c r="B32" s="19">
        <v>0</v>
      </c>
      <c r="C32" s="38">
        <v>23746297.18</v>
      </c>
      <c r="D32" s="28">
        <v>25479678.100000001</v>
      </c>
      <c r="E32" s="23"/>
    </row>
    <row r="33" spans="1:5" x14ac:dyDescent="0.2">
      <c r="A33" s="7" t="s">
        <v>31</v>
      </c>
      <c r="B33" s="19">
        <v>0</v>
      </c>
      <c r="C33" s="39">
        <v>0</v>
      </c>
      <c r="D33" s="41">
        <v>0</v>
      </c>
    </row>
    <row r="34" spans="1:5" x14ac:dyDescent="0.2">
      <c r="A34" s="7" t="s">
        <v>32</v>
      </c>
      <c r="B34" s="19">
        <v>0</v>
      </c>
      <c r="C34" s="39">
        <v>0</v>
      </c>
      <c r="D34" s="41">
        <v>0</v>
      </c>
      <c r="E34" s="43"/>
    </row>
    <row r="35" spans="1:5" x14ac:dyDescent="0.2">
      <c r="A35" s="8" t="s">
        <v>33</v>
      </c>
      <c r="B35" s="20">
        <f>SUM(B36:B38)</f>
        <v>0</v>
      </c>
      <c r="C35" s="34">
        <f>SUM(C36:C38)</f>
        <v>75837904.840000004</v>
      </c>
      <c r="D35" s="42">
        <f>SUM(D36:D38)</f>
        <v>76271558.239999995</v>
      </c>
    </row>
    <row r="36" spans="1:5" x14ac:dyDescent="0.2">
      <c r="A36" s="7" t="s">
        <v>30</v>
      </c>
      <c r="B36" s="21">
        <v>0</v>
      </c>
      <c r="C36" s="40">
        <v>55553182.700000003</v>
      </c>
      <c r="D36" s="28">
        <v>55978260.75</v>
      </c>
    </row>
    <row r="37" spans="1:5" x14ac:dyDescent="0.2">
      <c r="A37" s="7" t="s">
        <v>31</v>
      </c>
      <c r="B37" s="21">
        <v>0</v>
      </c>
      <c r="C37" s="40">
        <v>20284722.140000001</v>
      </c>
      <c r="D37" s="28">
        <v>20293297.489999998</v>
      </c>
    </row>
    <row r="38" spans="1:5" x14ac:dyDescent="0.2">
      <c r="A38" s="7" t="s">
        <v>34</v>
      </c>
      <c r="B38" s="21">
        <v>0</v>
      </c>
      <c r="C38" s="28">
        <v>0</v>
      </c>
      <c r="D38" s="25">
        <v>0</v>
      </c>
    </row>
    <row r="39" spans="1:5" x14ac:dyDescent="0.2">
      <c r="A39" s="9" t="s">
        <v>24</v>
      </c>
      <c r="B39" s="22">
        <f>B27+B35</f>
        <v>0</v>
      </c>
      <c r="C39" s="29">
        <f t="shared" ref="C39:D39" si="2">C27+C35</f>
        <v>102004765.73</v>
      </c>
      <c r="D39" s="26">
        <f t="shared" si="2"/>
        <v>104190033.64999999</v>
      </c>
    </row>
    <row r="42" spans="1:5" x14ac:dyDescent="0.2">
      <c r="C42" s="23"/>
    </row>
    <row r="46" spans="1:5" x14ac:dyDescent="0.2">
      <c r="C46" s="23"/>
      <c r="D46" s="23"/>
    </row>
    <row r="47" spans="1:5" x14ac:dyDescent="0.2">
      <c r="C47" s="23"/>
      <c r="D47" s="23"/>
    </row>
    <row r="48" spans="1:5" x14ac:dyDescent="0.2">
      <c r="C48" s="23"/>
      <c r="D48" s="23"/>
    </row>
    <row r="49" spans="3:4" x14ac:dyDescent="0.2">
      <c r="C49" s="23"/>
      <c r="D49" s="23"/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2017-12-20T04:54:53Z</dcterms:created>
  <dcterms:modified xsi:type="dcterms:W3CDTF">2021-10-02T20:09:44Z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