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Cierre\04.Octubre-Diciembre 2021\Impreso\"/>
    </mc:Choice>
  </mc:AlternateContent>
  <bookViews>
    <workbookView xWindow="-120" yWindow="-120" windowWidth="29040" windowHeight="15840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38" i="1"/>
  <c r="D38" i="1"/>
  <c r="F28" i="1"/>
  <c r="C34" i="1" l="1"/>
  <c r="D34" i="1"/>
  <c r="E34" i="1"/>
  <c r="F34" i="1"/>
  <c r="B34" i="1"/>
  <c r="F29" i="1"/>
  <c r="F30" i="1"/>
  <c r="F31" i="1"/>
  <c r="F32" i="1"/>
  <c r="C27" i="1"/>
  <c r="D27" i="1"/>
  <c r="E27" i="1"/>
  <c r="B27" i="1"/>
  <c r="C22" i="1"/>
  <c r="D22" i="1"/>
  <c r="E22" i="1"/>
  <c r="F22" i="1"/>
  <c r="B22" i="1"/>
  <c r="C4" i="1"/>
  <c r="D4" i="1"/>
  <c r="E4" i="1"/>
  <c r="E20" i="1" s="1"/>
  <c r="E38" i="1" s="1"/>
  <c r="E9" i="1"/>
  <c r="F18" i="1"/>
  <c r="F17" i="1"/>
  <c r="F16" i="1"/>
  <c r="F10" i="1"/>
  <c r="F11" i="1"/>
  <c r="F12" i="1"/>
  <c r="F13" i="1"/>
  <c r="F14" i="1"/>
  <c r="F6" i="1"/>
  <c r="F7" i="1"/>
  <c r="F5" i="1"/>
  <c r="D9" i="1"/>
  <c r="C9" i="1"/>
  <c r="C20" i="1" s="1"/>
  <c r="B4" i="1"/>
  <c r="F4" i="1" s="1"/>
  <c r="B9" i="1"/>
  <c r="C38" i="1" l="1"/>
  <c r="F9" i="1"/>
  <c r="D20" i="1"/>
  <c r="B20" i="1"/>
  <c r="B38" i="1" s="1"/>
  <c r="F20" i="1" l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<sst xmlns="http://schemas.openxmlformats.org/spreadsheetml/2006/main" count="36" uniqueCount="26">
  <si>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</si>
  <si>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</si>
  <si>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</si>
  <si>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</si>
  <si>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</si>
  <si>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</si>
  <si>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</si>
  <si>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</si>
  <si>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</si>
  <si>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</si>
  <si>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</si>
  <si>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</si>
  <si>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</si>
  <si>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</si>
  <si>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</si>
  <si>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Cambios en la Hacienda Pública/Patrimonio Contribuido Neto de 20XN</t>
  </si>
  <si>
    <t>Bajo protesta de decir verdad declaramos que los Estados Financieros y sus notas, son razonablemente correctos y son responsabilidad del emisor.</t>
  </si>
  <si>
    <t>Revalúos</t>
  </si>
  <si>
    <t>Hacienda Pública/Patrimonio Contribuido Neto de 2020</t>
  </si>
  <si>
    <t>Hacienda Pública/Patrimonio Generado Neto de 2020</t>
  </si>
  <si>
    <t>Hacienda Pública/Patrimonio Neto Final de 2020</t>
  </si>
  <si>
    <t>Exceso o Insuficiencia en la Actualización de la Hacienda Pública/Patrimonio Neto de 2020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</si>
  <si>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</si>
  <si>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</si>
  <si>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</si>
  <si>
    <t>Municipio de Valle de Santiago, Gto.
Estado de Variación en la Hacienda Pública.
De 01 de Enero al 31 de Diciembre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</si>
</sst>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5">
    <xf numFmtId="0" fontId="0" fillId="0" borderId="0"/>
    <xf numFmtId="165" fontId="4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6" fillId="0" borderId="0" xfId="9" applyFont="1" applyAlignment="1">
      <alignment vertical="top" wrapText="1"/>
    </xf>
    <xf numFmtId="4" fontId="6" fillId="0" borderId="0" xfId="9" applyNumberFormat="1" applyFont="1" applyAlignment="1">
      <alignment vertical="top"/>
    </xf>
    <xf numFmtId="4" fontId="6" fillId="0" borderId="0" xfId="9" applyNumberFormat="1" applyFont="1" applyAlignment="1" applyProtection="1">
      <alignment vertical="top"/>
      <protection locked="0"/>
    </xf>
    <xf numFmtId="0" fontId="6" fillId="0" borderId="0" xfId="9" applyFont="1" applyAlignment="1" applyProtection="1">
      <alignment vertical="top"/>
      <protection locked="0"/>
    </xf>
    <xf numFmtId="0" fontId="6" fillId="0" borderId="0" xfId="9" applyFont="1" applyAlignment="1" applyProtection="1">
      <alignment vertical="top" wrapText="1"/>
      <protection locked="0"/>
    </xf>
    <xf numFmtId="0" fontId="5" fillId="2" borderId="4" xfId="9" applyFont="1" applyFill="1" applyBorder="1" applyAlignment="1">
      <alignment horizontal="center" vertical="center" wrapText="1"/>
    </xf>
    <xf numFmtId="166" fontId="5" fillId="2" borderId="4" xfId="3" applyNumberFormat="1" applyFont="1" applyFill="1" applyBorder="1" applyAlignment="1">
      <alignment horizontal="center" vertical="center" wrapText="1"/>
    </xf>
    <xf numFmtId="0" fontId="5" fillId="0" borderId="4" xfId="9" applyFont="1" applyBorder="1" applyAlignment="1">
      <alignment horizontal="center" vertical="center" wrapText="1"/>
    </xf>
    <xf numFmtId="166" fontId="6" fillId="0" borderId="4" xfId="3" applyNumberFormat="1" applyFont="1" applyBorder="1" applyAlignment="1">
      <alignment horizontal="center" vertical="center" wrapText="1"/>
    </xf>
    <xf numFmtId="0" fontId="5" fillId="0" borderId="4" xfId="9" applyFont="1" applyBorder="1" applyAlignment="1">
      <alignment horizontal="left" vertical="top" wrapText="1" indent="1"/>
    </xf>
    <xf numFmtId="4" fontId="5" fillId="0" borderId="4" xfId="9" applyNumberFormat="1" applyFont="1" applyBorder="1" applyProtection="1">
      <protection locked="0"/>
    </xf>
    <xf numFmtId="0" fontId="6" fillId="0" borderId="4" xfId="9" applyFont="1" applyBorder="1" applyAlignment="1">
      <alignment horizontal="left" vertical="top" wrapText="1" indent="2"/>
    </xf>
    <xf numFmtId="4" fontId="6" fillId="0" borderId="4" xfId="9" applyNumberFormat="1" applyFont="1" applyBorder="1" applyProtection="1">
      <protection locked="0"/>
    </xf>
    <xf numFmtId="0" fontId="6" fillId="0" borderId="4" xfId="9" applyFont="1" applyBorder="1" applyAlignment="1">
      <alignment horizontal="left" vertical="top" wrapText="1" indent="1"/>
    </xf>
    <xf numFmtId="0" fontId="5" fillId="0" borderId="4" xfId="9" applyFont="1" applyBorder="1" applyAlignment="1">
      <alignment vertical="top" wrapText="1"/>
    </xf>
    <xf numFmtId="4" fontId="5" fillId="0" borderId="4" xfId="9" applyNumberFormat="1" applyFont="1" applyBorder="1" applyAlignment="1" applyProtection="1">
      <alignment vertical="center"/>
      <protection locked="0"/>
    </xf>
    <xf numFmtId="2" fontId="6" fillId="0" borderId="4" xfId="17" applyNumberFormat="1" applyFont="1" applyBorder="1" applyAlignment="1">
      <alignment horizontal="right" vertical="center" wrapText="1"/>
    </xf>
    <xf numFmtId="2" fontId="5" fillId="0" borderId="4" xfId="17" applyNumberFormat="1" applyFont="1" applyBorder="1" applyAlignment="1">
      <alignment horizontal="right" vertical="center" wrapText="1"/>
    </xf>
    <xf numFmtId="4" fontId="6" fillId="0" borderId="4" xfId="9" applyNumberFormat="1" applyFont="1" applyBorder="1" applyAlignment="1" applyProtection="1">
      <alignment horizontal="right"/>
      <protection locked="0"/>
    </xf>
    <xf numFmtId="4" fontId="6" fillId="0" borderId="4" xfId="9" applyNumberFormat="1" applyFont="1" applyFill="1" applyBorder="1" applyProtection="1">
      <protection locked="0"/>
    </xf>
    <xf numFmtId="4" fontId="5" fillId="0" borderId="4" xfId="17" applyNumberFormat="1" applyFont="1" applyBorder="1" applyAlignment="1">
      <alignment horizontal="right" wrapText="1"/>
    </xf>
    <xf numFmtId="4" fontId="6" fillId="0" borderId="4" xfId="9" applyNumberFormat="1" applyFont="1" applyFill="1" applyBorder="1" applyAlignment="1" applyProtection="1">
      <alignment vertical="top"/>
      <protection locked="0"/>
    </xf>
    <xf numFmtId="4" fontId="5" fillId="0" borderId="4" xfId="9" applyNumberFormat="1" applyFont="1" applyBorder="1" applyAlignment="1" applyProtection="1">
      <alignment horizontal="right"/>
      <protection locked="0"/>
    </xf>
    <xf numFmtId="4" fontId="5" fillId="0" borderId="4" xfId="9" applyNumberFormat="1" applyFont="1" applyBorder="1" applyAlignment="1" applyProtection="1">
      <alignment horizontal="right" vertical="center"/>
      <protection locked="0"/>
    </xf>
    <xf numFmtId="43" fontId="5" fillId="0" borderId="4" xfId="17" applyFont="1" applyBorder="1" applyAlignment="1">
      <alignment horizontal="right" vertical="center" wrapText="1"/>
    </xf>
    <xf numFmtId="4" fontId="5" fillId="0" borderId="4" xfId="9" applyNumberFormat="1" applyFont="1" applyFill="1" applyBorder="1" applyProtection="1">
      <protection locked="0"/>
    </xf>
    <xf numFmtId="0" fontId="6" fillId="0" borderId="0" xfId="9" applyFont="1" applyAlignment="1" applyProtection="1">
      <alignment horizontal="left" vertical="top" indent="1"/>
      <protection locked="0"/>
    </xf>
    <xf numFmtId="43" fontId="6" fillId="0" borderId="0" xfId="17" applyFont="1" applyAlignment="1" applyProtection="1">
      <alignment vertical="top"/>
      <protection locked="0"/>
    </xf>
    <xf numFmtId="43" fontId="6" fillId="0" borderId="0" xfId="9" applyNumberFormat="1" applyFont="1" applyAlignment="1" applyProtection="1">
      <alignment vertical="top"/>
      <protection locked="0"/>
    </xf>
    <xf numFmtId="4" fontId="6" fillId="0" borderId="5" xfId="9" applyNumberFormat="1" applyFont="1" applyFill="1" applyBorder="1" applyProtection="1">
      <protection locked="0"/>
    </xf>
    <xf numFmtId="0" fontId="6" fillId="0" borderId="0" xfId="9" applyFont="1" applyFill="1" applyBorder="1" applyAlignment="1" applyProtection="1">
      <alignment vertical="top"/>
      <protection locked="0"/>
    </xf>
    <xf numFmtId="0" fontId="9" fillId="0" borderId="0" xfId="0" applyFont="1"/>
    <xf numFmtId="0" fontId="5" fillId="2" borderId="2" xfId="9" applyFont="1" applyFill="1" applyBorder="1" applyAlignment="1" applyProtection="1">
      <alignment horizontal="center" vertical="center" wrapText="1"/>
      <protection locked="0"/>
    </xf>
    <xf numFmtId="0" fontId="5" fillId="2" borderId="1" xfId="9" applyFont="1" applyFill="1" applyBorder="1" applyAlignment="1" applyProtection="1">
      <alignment horizontal="center" vertical="center" wrapText="1"/>
      <protection locked="0"/>
    </xf>
    <xf numFmtId="0" fontId="5" fillId="2" borderId="3" xfId="9" applyFont="1" applyFill="1" applyBorder="1" applyAlignment="1" applyProtection="1">
      <alignment horizontal="center" vertical="center" wrapText="1"/>
      <protection locked="0"/>
    </xf>
  </cellXfs>
  <cellStyles count="45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2 2" xfId="19"/>
    <cellStyle name="Millares 2 2 3" xfId="28"/>
    <cellStyle name="Millares 2 2 4" xfId="37"/>
    <cellStyle name="Millares 2 3" xfId="5"/>
    <cellStyle name="Millares 2 3 2" xfId="20"/>
    <cellStyle name="Millares 2 3 3" xfId="29"/>
    <cellStyle name="Millares 2 3 4" xfId="38"/>
    <cellStyle name="Millares 2 4" xfId="18"/>
    <cellStyle name="Millares 2 5" xfId="27"/>
    <cellStyle name="Millares 2 6" xfId="36"/>
    <cellStyle name="Millares 3" xfId="6"/>
    <cellStyle name="Millares 3 2" xfId="21"/>
    <cellStyle name="Millares 3 3" xfId="30"/>
    <cellStyle name="Millares 3 4" xfId="39"/>
    <cellStyle name="Moneda 2" xfId="7"/>
    <cellStyle name="Moneda 2 2" xfId="22"/>
    <cellStyle name="Moneda 2 3" xfId="31"/>
    <cellStyle name="Moneda 2 4" xfId="40"/>
    <cellStyle name="Normal" xfId="0" builtinId="0"/>
    <cellStyle name="Normal 2" xfId="8"/>
    <cellStyle name="Normal 2 2" xfId="9"/>
    <cellStyle name="Normal 2 3" xfId="23"/>
    <cellStyle name="Normal 2 4" xfId="32"/>
    <cellStyle name="Normal 2 5" xfId="41"/>
    <cellStyle name="Normal 3" xfId="10"/>
    <cellStyle name="Normal 3 2" xfId="24"/>
    <cellStyle name="Normal 3 3" xfId="33"/>
    <cellStyle name="Normal 3 4" xfId="42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6"/>
    <cellStyle name="Normal 6 2 3" xfId="35"/>
    <cellStyle name="Normal 6 2 4" xfId="44"/>
    <cellStyle name="Normal 6 3" xfId="25"/>
    <cellStyle name="Normal 6 4" xfId="34"/>
    <cellStyle name="Normal 6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3105150</xdr:colOff>
      <xdr:row>47</xdr:row>
      <xdr:rowOff>133350</xdr:rowOff>
    </xdr:from>
    <xdr:ext cx="2943225" cy="0"/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xmlns="" id="{23F17A45-BF02-4ECE-AC1B-7A14F29F98D5}"/>
            </a:ext>
          </a:extLst>
        </xdr:cNvPr>
        <xdr:cNvCxnSpPr/>
      </xdr:nvCxnSpPr>
      <xdr:spPr>
        <a:xfrm>
          <a:off x="3105150" y="8334375"/>
          <a:ext cx="29432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3</xdr:col>
      <xdr:colOff>819150</xdr:colOff>
      <xdr:row>43</xdr:row>
      <xdr:rowOff>135272</xdr:rowOff>
    </xdr:from>
    <xdr:ext cx="2545850" cy="328167"/>
    <xdr:sp macro="" textlink="">
      <xdr:nvSpPr>
        <xdr:cNvPr id="3" name="CuadroTexto 8">
          <a:extLst>
            <a:ext uri="{FF2B5EF4-FFF2-40B4-BE49-F238E27FC236}">
              <a16:creationId xmlns:a16="http://schemas.microsoft.com/office/drawing/2014/main" xmlns="" id="{C47C4A84-8FE6-4173-878B-CA40D776DC57}"/>
            </a:ext>
          </a:extLst>
        </xdr:cNvPr>
        <xdr:cNvSpPr txBox="1"/>
      </xdr:nvSpPr>
      <xdr:spPr>
        <a:xfrm>
          <a:off x="6505575" y="7764797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Lic. Irene Borja Pimentel	</a:t>
          </a:r>
        </a:p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Síndico Municipal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304800</xdr:colOff>
      <xdr:row>43</xdr:row>
      <xdr:rowOff>135272</xdr:rowOff>
    </xdr:from>
    <xdr:ext cx="2545850" cy="328167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xmlns="" id="{D85E696F-75E1-4214-81E5-EDB04102725F}"/>
            </a:ext>
          </a:extLst>
        </xdr:cNvPr>
        <xdr:cNvSpPr txBox="1"/>
      </xdr:nvSpPr>
      <xdr:spPr>
        <a:xfrm>
          <a:off x="304800" y="7764797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Ing. Alejandro Alanís Chávez </a:t>
          </a:r>
          <a:b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276225</xdr:colOff>
      <xdr:row>43</xdr:row>
      <xdr:rowOff>133350</xdr:rowOff>
    </xdr:from>
    <xdr:ext cx="2781300" cy="0"/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xmlns="" id="{571B8281-19A9-4E96-9212-5D58D3F56D8B}"/>
            </a:ext>
          </a:extLst>
        </xdr:cNvPr>
        <xdr:cNvCxnSpPr/>
      </xdr:nvCxnSpPr>
      <xdr:spPr>
        <a:xfrm>
          <a:off x="276225" y="7762875"/>
          <a:ext cx="2781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3</xdr:col>
      <xdr:colOff>485775</xdr:colOff>
      <xdr:row>43</xdr:row>
      <xdr:rowOff>133350</xdr:rowOff>
    </xdr:from>
    <xdr:ext cx="2781300" cy="0"/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xmlns="" id="{E687597F-E187-41D1-8F7E-B8696B134AFB}"/>
            </a:ext>
          </a:extLst>
        </xdr:cNvPr>
        <xdr:cNvCxnSpPr/>
      </xdr:nvCxnSpPr>
      <xdr:spPr>
        <a:xfrm>
          <a:off x="6172200" y="7762875"/>
          <a:ext cx="2781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1</xdr:col>
      <xdr:colOff>28575</xdr:colOff>
      <xdr:row>48</xdr:row>
      <xdr:rowOff>38100</xdr:rowOff>
    </xdr:from>
    <xdr:ext cx="3181351" cy="39052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B67E1D6C-AD6F-4756-928A-2DC9F0633180}"/>
            </a:ext>
          </a:extLst>
        </xdr:cNvPr>
        <xdr:cNvSpPr txBox="1"/>
      </xdr:nvSpPr>
      <xdr:spPr>
        <a:xfrm>
          <a:off x="3333750" y="8382000"/>
          <a:ext cx="3181351" cy="390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C.P. Julio César Bermúdez González </a:t>
          </a:r>
          <a:b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Tesorero Municipal </a:t>
          </a:r>
        </a:p>
        <a:p>
          <a:pPr algn="l"/>
          <a:endParaRPr lang="es-MX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topLeftCell="A22" zoomScaleNormal="100" workbookViewId="0">
      <selection activeCell="C43" sqref="C43"/>
    </sheetView>
  </sheetViews>
  <sheetFormatPr baseColWidth="10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7" width="12" style="4"/>
    <col min="8" max="9" width="15" style="4" bestFit="1" customWidth="1"/>
    <col min="10" max="16384" width="12" style="4"/>
  </cols>
  <sheetData>
    <row r="1" spans="1:6" ht="45" customHeight="1" x14ac:dyDescent="0.2">
      <c r="A1" s="33" t="s">
        <v>25</v>
      </c>
      <c r="B1" s="34"/>
      <c r="C1" s="34"/>
      <c r="D1" s="34"/>
      <c r="E1" s="34"/>
      <c r="F1" s="35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18</v>
      </c>
      <c r="B4" s="11">
        <f>B5+B6</f>
        <v>23319492.919999998</v>
      </c>
      <c r="C4" s="11">
        <f t="shared" ref="C4:E4" si="0">C5+C6</f>
        <v>0</v>
      </c>
      <c r="D4" s="11">
        <f t="shared" si="0"/>
        <v>0</v>
      </c>
      <c r="E4" s="11">
        <f t="shared" si="0"/>
        <v>0</v>
      </c>
      <c r="F4" s="11">
        <f>B4+C4+D4</f>
        <v>23319492.919999998</v>
      </c>
    </row>
    <row r="5" spans="1:6" ht="11.25" customHeight="1" x14ac:dyDescent="0.2">
      <c r="A5" s="12" t="s">
        <v>0</v>
      </c>
      <c r="B5" s="20">
        <v>22266596.239999998</v>
      </c>
      <c r="C5" s="17">
        <v>0</v>
      </c>
      <c r="D5" s="17">
        <v>0</v>
      </c>
      <c r="E5" s="17">
        <v>0</v>
      </c>
      <c r="F5" s="13">
        <f>B5+C5-D5</f>
        <v>22266596.239999998</v>
      </c>
    </row>
    <row r="6" spans="1:6" ht="11.25" customHeight="1" x14ac:dyDescent="0.2">
      <c r="A6" s="12" t="s">
        <v>4</v>
      </c>
      <c r="B6" s="20">
        <v>1052896.68</v>
      </c>
      <c r="C6" s="17">
        <v>0</v>
      </c>
      <c r="D6" s="17">
        <v>0</v>
      </c>
      <c r="E6" s="17">
        <v>0</v>
      </c>
      <c r="F6" s="13">
        <f t="shared" ref="F6:F7" si="1">B6+C6-D6</f>
        <v>1052896.68</v>
      </c>
    </row>
    <row r="7" spans="1:6" ht="11.25" customHeight="1" x14ac:dyDescent="0.2">
      <c r="A7" s="12" t="s">
        <v>6</v>
      </c>
      <c r="B7" s="20">
        <v>0</v>
      </c>
      <c r="C7" s="17">
        <v>0</v>
      </c>
      <c r="D7" s="17">
        <v>0</v>
      </c>
      <c r="E7" s="17">
        <v>0</v>
      </c>
      <c r="F7" s="13">
        <f t="shared" si="1"/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19</v>
      </c>
      <c r="B9" s="18">
        <f>B10+B11+B12+B13+B14</f>
        <v>0</v>
      </c>
      <c r="C9" s="25">
        <f>C10+C11+C12+C13+C14</f>
        <v>290671801.19999999</v>
      </c>
      <c r="D9" s="25">
        <f>D10+D11+D12+D13+D14</f>
        <v>79109928.659999996</v>
      </c>
      <c r="E9" s="18">
        <f>E10+E11+E12+E13+E14</f>
        <v>0</v>
      </c>
      <c r="F9" s="11">
        <f>B9+C9+D9</f>
        <v>369781729.86000001</v>
      </c>
    </row>
    <row r="10" spans="1:6" ht="11.25" customHeight="1" x14ac:dyDescent="0.2">
      <c r="A10" s="12" t="s">
        <v>7</v>
      </c>
      <c r="B10" s="20">
        <v>0</v>
      </c>
      <c r="C10" s="20">
        <v>0</v>
      </c>
      <c r="D10" s="13">
        <v>79109928.659999996</v>
      </c>
      <c r="E10" s="20">
        <v>0</v>
      </c>
      <c r="F10" s="13">
        <f t="shared" ref="F10:F14" si="2">B10+C10+D10</f>
        <v>79109928.659999996</v>
      </c>
    </row>
    <row r="11" spans="1:6" ht="11.25" customHeight="1" x14ac:dyDescent="0.2">
      <c r="A11" s="12" t="s">
        <v>8</v>
      </c>
      <c r="B11" s="20">
        <v>0</v>
      </c>
      <c r="C11" s="20">
        <v>290604689.89999998</v>
      </c>
      <c r="D11" s="20">
        <v>0</v>
      </c>
      <c r="E11" s="20">
        <v>0</v>
      </c>
      <c r="F11" s="13">
        <f t="shared" si="2"/>
        <v>290604689.89999998</v>
      </c>
    </row>
    <row r="12" spans="1:6" ht="11.25" customHeight="1" x14ac:dyDescent="0.2">
      <c r="A12" s="12" t="s">
        <v>17</v>
      </c>
      <c r="B12" s="20">
        <v>0</v>
      </c>
      <c r="C12" s="20">
        <v>0</v>
      </c>
      <c r="D12" s="20">
        <v>0</v>
      </c>
      <c r="E12" s="20">
        <v>0</v>
      </c>
      <c r="F12" s="13">
        <f t="shared" si="2"/>
        <v>0</v>
      </c>
    </row>
    <row r="13" spans="1:6" ht="11.25" customHeight="1" x14ac:dyDescent="0.2">
      <c r="A13" s="12" t="s">
        <v>1</v>
      </c>
      <c r="B13" s="20">
        <v>0</v>
      </c>
      <c r="C13" s="20">
        <v>0</v>
      </c>
      <c r="D13" s="20">
        <v>0</v>
      </c>
      <c r="E13" s="20">
        <v>0</v>
      </c>
      <c r="F13" s="13">
        <f t="shared" si="2"/>
        <v>0</v>
      </c>
    </row>
    <row r="14" spans="1:6" ht="11.25" customHeight="1" x14ac:dyDescent="0.2">
      <c r="A14" s="12" t="s">
        <v>2</v>
      </c>
      <c r="B14" s="20">
        <v>0</v>
      </c>
      <c r="C14" s="20">
        <v>67111.3</v>
      </c>
      <c r="D14" s="20">
        <v>0</v>
      </c>
      <c r="E14" s="20">
        <v>0</v>
      </c>
      <c r="F14" s="13">
        <f t="shared" si="2"/>
        <v>67111.3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21</v>
      </c>
      <c r="B16" s="18">
        <v>0</v>
      </c>
      <c r="C16" s="18">
        <v>0</v>
      </c>
      <c r="D16" s="18">
        <v>0</v>
      </c>
      <c r="E16" s="18">
        <v>0</v>
      </c>
      <c r="F16" s="24">
        <f>B16+C16+D16</f>
        <v>0</v>
      </c>
    </row>
    <row r="17" spans="1:6" ht="11.25" customHeight="1" x14ac:dyDescent="0.2">
      <c r="A17" s="12" t="s">
        <v>9</v>
      </c>
      <c r="B17" s="17">
        <v>0</v>
      </c>
      <c r="C17" s="17">
        <v>0</v>
      </c>
      <c r="D17" s="17">
        <v>0</v>
      </c>
      <c r="E17" s="17">
        <v>0</v>
      </c>
      <c r="F17" s="13">
        <f t="shared" ref="F17:F18" si="3">B17+C17+D17</f>
        <v>0</v>
      </c>
    </row>
    <row r="18" spans="1:6" ht="11.25" customHeight="1" x14ac:dyDescent="0.2">
      <c r="A18" s="12" t="s">
        <v>10</v>
      </c>
      <c r="B18" s="17">
        <v>0</v>
      </c>
      <c r="C18" s="17">
        <v>0</v>
      </c>
      <c r="D18" s="17">
        <v>0</v>
      </c>
      <c r="E18" s="17">
        <v>0</v>
      </c>
      <c r="F18" s="13">
        <f t="shared" si="3"/>
        <v>0</v>
      </c>
    </row>
    <row r="19" spans="1:6" ht="11.25" customHeight="1" x14ac:dyDescent="0.2">
      <c r="A19" s="14"/>
      <c r="B19" s="17"/>
      <c r="C19" s="9"/>
      <c r="D19" s="9"/>
      <c r="E19" s="9"/>
      <c r="F19" s="9"/>
    </row>
    <row r="20" spans="1:6" ht="11.25" customHeight="1" x14ac:dyDescent="0.2">
      <c r="A20" s="10" t="s">
        <v>20</v>
      </c>
      <c r="B20" s="11">
        <f>B4+B9+B16</f>
        <v>23319492.919999998</v>
      </c>
      <c r="C20" s="11">
        <f t="shared" ref="C20:E20" si="4">C4+C9+C16</f>
        <v>290671801.19999999</v>
      </c>
      <c r="D20" s="11">
        <f t="shared" si="4"/>
        <v>79109928.659999996</v>
      </c>
      <c r="E20" s="11">
        <f t="shared" si="4"/>
        <v>0</v>
      </c>
      <c r="F20" s="11">
        <f>B20+C20+D20</f>
        <v>393101222.77999997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11.25" customHeight="1" x14ac:dyDescent="0.2">
      <c r="A22" s="10" t="s">
        <v>15</v>
      </c>
      <c r="B22" s="18">
        <f>B23+B24+B25</f>
        <v>0</v>
      </c>
      <c r="C22" s="18">
        <f t="shared" ref="C22:F22" si="5">C23+C24+C25</f>
        <v>0</v>
      </c>
      <c r="D22" s="18">
        <f t="shared" si="5"/>
        <v>0</v>
      </c>
      <c r="E22" s="18">
        <f t="shared" si="5"/>
        <v>0</v>
      </c>
      <c r="F22" s="18">
        <f t="shared" si="5"/>
        <v>0</v>
      </c>
    </row>
    <row r="23" spans="1:6" ht="11.25" customHeight="1" x14ac:dyDescent="0.2">
      <c r="A23" s="12" t="s">
        <v>0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</row>
    <row r="24" spans="1:6" ht="11.25" customHeight="1" x14ac:dyDescent="0.2">
      <c r="A24" s="12" t="s">
        <v>4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</row>
    <row r="25" spans="1:6" ht="11.25" customHeight="1" x14ac:dyDescent="0.2">
      <c r="A25" s="12" t="s">
        <v>6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22</v>
      </c>
      <c r="B27" s="21">
        <f>B28+B29+B31+B30+B32</f>
        <v>0</v>
      </c>
      <c r="C27" s="21">
        <f t="shared" ref="C27:E27" si="6">C28+C29+C31+C30+C32</f>
        <v>-16717541.119999999</v>
      </c>
      <c r="D27" s="21">
        <f t="shared" si="6"/>
        <v>53539138.170000002</v>
      </c>
      <c r="E27" s="21">
        <f t="shared" si="6"/>
        <v>0</v>
      </c>
      <c r="F27" s="23">
        <f>B27+C27+D27+E27</f>
        <v>36821597.050000004</v>
      </c>
    </row>
    <row r="28" spans="1:6" ht="11.25" customHeight="1" x14ac:dyDescent="0.2">
      <c r="A28" s="12" t="s">
        <v>7</v>
      </c>
      <c r="B28" s="20">
        <v>0</v>
      </c>
      <c r="C28" s="20">
        <v>0</v>
      </c>
      <c r="D28" s="20">
        <v>132649066.83</v>
      </c>
      <c r="E28" s="20">
        <v>0</v>
      </c>
      <c r="F28" s="19">
        <f t="shared" ref="F28:F32" si="7">B28+C28+D28+E28</f>
        <v>132649066.83</v>
      </c>
    </row>
    <row r="29" spans="1:6" ht="11.25" customHeight="1" x14ac:dyDescent="0.2">
      <c r="A29" s="12" t="s">
        <v>8</v>
      </c>
      <c r="B29" s="20">
        <v>0</v>
      </c>
      <c r="C29" s="30">
        <v>-16717541.119999999</v>
      </c>
      <c r="D29" s="20">
        <v>-79109928.659999996</v>
      </c>
      <c r="E29" s="20">
        <v>0</v>
      </c>
      <c r="F29" s="19">
        <f t="shared" si="7"/>
        <v>-95827469.780000001</v>
      </c>
    </row>
    <row r="30" spans="1:6" ht="11.25" customHeight="1" x14ac:dyDescent="0.2">
      <c r="A30" s="12" t="s">
        <v>17</v>
      </c>
      <c r="B30" s="20">
        <v>0</v>
      </c>
      <c r="C30" s="20">
        <v>0</v>
      </c>
      <c r="D30" s="22">
        <v>0</v>
      </c>
      <c r="E30" s="20">
        <v>0</v>
      </c>
      <c r="F30" s="19">
        <f t="shared" si="7"/>
        <v>0</v>
      </c>
    </row>
    <row r="31" spans="1:6" ht="11.25" customHeight="1" x14ac:dyDescent="0.2">
      <c r="A31" s="12" t="s">
        <v>1</v>
      </c>
      <c r="B31" s="20">
        <v>0</v>
      </c>
      <c r="C31" s="20">
        <v>0</v>
      </c>
      <c r="D31" s="22">
        <v>0</v>
      </c>
      <c r="E31" s="20">
        <v>0</v>
      </c>
      <c r="F31" s="19">
        <f t="shared" si="7"/>
        <v>0</v>
      </c>
    </row>
    <row r="32" spans="1:6" ht="11.25" customHeight="1" x14ac:dyDescent="0.2">
      <c r="A32" s="12" t="s">
        <v>2</v>
      </c>
      <c r="B32" s="20">
        <v>0</v>
      </c>
      <c r="C32" s="20">
        <v>0</v>
      </c>
      <c r="D32" s="22">
        <v>0</v>
      </c>
      <c r="E32" s="20">
        <v>0</v>
      </c>
      <c r="F32" s="19">
        <f t="shared" si="7"/>
        <v>0</v>
      </c>
    </row>
    <row r="33" spans="1:9" ht="11.25" customHeight="1" x14ac:dyDescent="0.2">
      <c r="A33" s="14"/>
      <c r="B33" s="9"/>
      <c r="C33" s="9"/>
      <c r="D33" s="9"/>
      <c r="E33" s="9"/>
      <c r="F33" s="9"/>
    </row>
    <row r="34" spans="1:9" ht="22.5" x14ac:dyDescent="0.2">
      <c r="A34" s="10" t="s">
        <v>23</v>
      </c>
      <c r="B34" s="26">
        <f>B35+B36</f>
        <v>0</v>
      </c>
      <c r="C34" s="26">
        <f t="shared" ref="C34:F34" si="8">C35+C36</f>
        <v>0</v>
      </c>
      <c r="D34" s="26">
        <f t="shared" si="8"/>
        <v>0</v>
      </c>
      <c r="E34" s="26">
        <f t="shared" si="8"/>
        <v>0</v>
      </c>
      <c r="F34" s="26">
        <f t="shared" si="8"/>
        <v>0</v>
      </c>
    </row>
    <row r="35" spans="1:9" ht="11.25" customHeight="1" x14ac:dyDescent="0.2">
      <c r="A35" s="12" t="s">
        <v>9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</row>
    <row r="36" spans="1:9" ht="11.25" customHeight="1" x14ac:dyDescent="0.2">
      <c r="A36" s="12" t="s">
        <v>10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</row>
    <row r="37" spans="1:9" ht="11.25" customHeight="1" x14ac:dyDescent="0.2">
      <c r="A37" s="14"/>
      <c r="B37" s="9"/>
      <c r="C37" s="9"/>
      <c r="D37" s="9"/>
      <c r="E37" s="9"/>
      <c r="F37" s="9"/>
    </row>
    <row r="38" spans="1:9" ht="11.25" customHeight="1" x14ac:dyDescent="0.2">
      <c r="A38" s="10" t="s">
        <v>24</v>
      </c>
      <c r="B38" s="16">
        <f>B20+B27+B22</f>
        <v>23319492.919999998</v>
      </c>
      <c r="C38" s="16">
        <f t="shared" ref="C38:E38" si="9">C20+C27+C22</f>
        <v>273954260.07999998</v>
      </c>
      <c r="D38" s="16">
        <f t="shared" si="9"/>
        <v>132649066.83</v>
      </c>
      <c r="E38" s="16">
        <f t="shared" si="9"/>
        <v>0</v>
      </c>
      <c r="F38" s="16">
        <f>F20+F27+F22</f>
        <v>429922819.82999998</v>
      </c>
      <c r="H38" s="28"/>
      <c r="I38" s="29"/>
    </row>
    <row r="39" spans="1:9" x14ac:dyDescent="0.2">
      <c r="A39" s="1"/>
      <c r="B39" s="2"/>
      <c r="C39" s="2"/>
      <c r="D39" s="2"/>
      <c r="E39" s="2"/>
      <c r="F39" s="2"/>
    </row>
    <row r="40" spans="1:9" x14ac:dyDescent="0.2">
      <c r="A40" s="27" t="s">
        <v>16</v>
      </c>
    </row>
    <row r="42" spans="1:9" x14ac:dyDescent="0.2">
      <c r="A42" s="31"/>
      <c r="B42" s="31"/>
      <c r="C42" s="31"/>
    </row>
    <row r="43" spans="1:9" x14ac:dyDescent="0.2">
      <c r="A43" s="31"/>
      <c r="B43" s="31"/>
      <c r="C43" s="31"/>
    </row>
    <row r="44" spans="1:9" x14ac:dyDescent="0.2">
      <c r="A44" s="4"/>
      <c r="B44" s="4"/>
      <c r="C44" s="4"/>
    </row>
    <row r="45" spans="1:9" x14ac:dyDescent="0.2">
      <c r="A45" s="32"/>
      <c r="B45" s="32"/>
    </row>
    <row r="46" spans="1:9" x14ac:dyDescent="0.2">
      <c r="A46" s="32"/>
      <c r="B46" s="32"/>
    </row>
    <row r="47" spans="1:9" x14ac:dyDescent="0.2">
      <c r="A47" s="4"/>
      <c r="B47" s="4"/>
      <c r="C47" s="4"/>
    </row>
    <row r="48" spans="1:9" x14ac:dyDescent="0.2">
      <c r="A48" s="4"/>
      <c r="B48" s="4"/>
      <c r="C48" s="4"/>
    </row>
    <row r="49" spans="1:3" x14ac:dyDescent="0.2">
      <c r="A49" s="4"/>
      <c r="B49" s="4"/>
      <c r="C49" s="4"/>
    </row>
    <row r="50" spans="1:3" x14ac:dyDescent="0.2">
      <c r="A50" s="4"/>
      <c r="B50" s="4"/>
      <c r="C50" s="4"/>
    </row>
    <row r="51" spans="1:3" x14ac:dyDescent="0.2">
      <c r="A51" s="31"/>
      <c r="B51" s="31"/>
      <c r="C51" s="31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2022-01-26T18:15:50Z</cp:lastPrinted>
  <dcterms:created xsi:type="dcterms:W3CDTF">2012-12-11T20:30:33Z</dcterms:created>
  <dcterms:modified xsi:type="dcterms:W3CDTF">2022-01-26T18:16:26Z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