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63" i="3"/>
  <c r="C55" i="3"/>
  <c r="C48" i="3"/>
  <c r="C43" i="3"/>
  <c r="C32" i="3"/>
  <c r="C27" i="3"/>
  <c r="C66" i="3" s="1"/>
  <c r="C17" i="3"/>
  <c r="C13" i="3"/>
  <c r="B63" i="3"/>
  <c r="B55" i="3"/>
  <c r="B48" i="3"/>
  <c r="B43" i="3"/>
  <c r="B32" i="3"/>
  <c r="B27" i="3"/>
  <c r="B17" i="3"/>
  <c r="B13" i="3"/>
  <c r="B24" i="3" s="1"/>
  <c r="B4" i="3"/>
  <c r="B66" i="3" l="1"/>
  <c r="B68" i="3" s="1"/>
  <c r="C24" i="3"/>
  <c r="C68" i="3" s="1"/>
</calcChain>
</file>

<file path=xl/sharedStrings.xml><?xml version="1.0" encoding="utf-8"?>
<sst xmlns="http://schemas.openxmlformats.org/spreadsheetml/2006/main" count="58" uniqueCount="58">
  <si>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</si>
  <si>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</si>
  <si>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</si>
  <si>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</si>
  <si>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</si>
  <si>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</si>
  <si>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</si>
  <si>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</si>
  <si>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</si>
  <si>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</si>
  <si>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</si>
  <si>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</si>
  <si>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</si>
  <si>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</si>
  <si>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</si>
  <si>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</si>
  <si>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</si>
  <si>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</si>
  <si>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</si>
  <si>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</si>
  <si>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</si>
  <si>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</si>
  <si>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</si>
  <si>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</si>
  <si>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</si>
  <si>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</si>
  <si>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</si>
  <si>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</si>
  <si>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</si>
  <si>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</si>
  <si>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</si>
  <si>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</si>
  <si>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</si>
  <si>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</si>
  <si>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</si>
  <si>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</si>
  <si>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</si>
  <si>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</si>
  <si>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</si>
  <si>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</si>
  <si>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</si>
  <si>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</si>
  <si>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</si>
  <si>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</si>
  <si>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</si>
  <si>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</si>
  <si>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</si>
  <si>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</si>
  <si>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</si>
  <si>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</si>
  <si>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</si>
  <si>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</si>
  <si>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</si>
  <si>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</si>
  <si>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</si>
  <si>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</si>
  <si>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</si>
  <si>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Valle de Santiago, Gto.
Estado de Actividades.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</si>
</sst>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0" applyFont="1"/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topLeftCell="A31" zoomScaleNormal="100" workbookViewId="0">
      <selection activeCell="B74" sqref="B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4" t="s">
        <v>0</v>
      </c>
      <c r="B2" s="4">
        <v>2021</v>
      </c>
      <c r="C2" s="4">
        <v>2020</v>
      </c>
    </row>
    <row r="3" spans="1:4" s="2" customFormat="1" x14ac:dyDescent="0.2">
      <c r="A3" s="5" t="s">
        <v>1</v>
      </c>
      <c r="B3" s="11"/>
      <c r="C3" s="11"/>
    </row>
    <row r="4" spans="1:4" x14ac:dyDescent="0.2">
      <c r="A4" s="6" t="s">
        <v>2</v>
      </c>
      <c r="B4" s="7">
        <f>B5+B6+B7+B8+B9+B10+B11</f>
        <v>63072103.029999994</v>
      </c>
      <c r="C4" s="7">
        <f>C5+C6+C7+C8+C9+C10+C11</f>
        <v>59438330.009999998</v>
      </c>
      <c r="D4" s="2"/>
    </row>
    <row r="5" spans="1:4" x14ac:dyDescent="0.2">
      <c r="A5" s="8" t="s">
        <v>3</v>
      </c>
      <c r="B5" s="12">
        <v>22244998.789999999</v>
      </c>
      <c r="C5" s="12">
        <v>21373691.57</v>
      </c>
      <c r="D5" s="2"/>
    </row>
    <row r="6" spans="1:4" x14ac:dyDescent="0.2">
      <c r="A6" s="8" t="s">
        <v>4</v>
      </c>
      <c r="B6" s="12">
        <v>0</v>
      </c>
      <c r="C6" s="12">
        <v>0</v>
      </c>
      <c r="D6" s="2"/>
    </row>
    <row r="7" spans="1:4" x14ac:dyDescent="0.2">
      <c r="A7" s="8" t="s">
        <v>5</v>
      </c>
      <c r="B7" s="12">
        <v>8235675.3600000003</v>
      </c>
      <c r="C7" s="12">
        <v>7014161.5099999998</v>
      </c>
      <c r="D7" s="2"/>
    </row>
    <row r="8" spans="1:4" x14ac:dyDescent="0.2">
      <c r="A8" s="8" t="s">
        <v>6</v>
      </c>
      <c r="B8" s="12">
        <v>27878344.449999999</v>
      </c>
      <c r="C8" s="12">
        <v>25379899.210000001</v>
      </c>
      <c r="D8" s="2"/>
    </row>
    <row r="9" spans="1:4" x14ac:dyDescent="0.2">
      <c r="A9" s="8" t="s">
        <v>7</v>
      </c>
      <c r="B9" s="12">
        <v>2648102.42</v>
      </c>
      <c r="C9" s="12">
        <v>3597372</v>
      </c>
      <c r="D9" s="2"/>
    </row>
    <row r="10" spans="1:4" x14ac:dyDescent="0.2">
      <c r="A10" s="8" t="s">
        <v>8</v>
      </c>
      <c r="B10" s="12">
        <v>2064982.01</v>
      </c>
      <c r="C10" s="12">
        <v>2073205.72</v>
      </c>
      <c r="D10" s="2"/>
    </row>
    <row r="11" spans="1:4" ht="11.25" customHeight="1" x14ac:dyDescent="0.2">
      <c r="A11" s="8" t="s">
        <v>9</v>
      </c>
      <c r="B11" s="12">
        <v>0</v>
      </c>
      <c r="C11" s="12">
        <v>0</v>
      </c>
      <c r="D11" s="2"/>
    </row>
    <row r="12" spans="1:4" ht="11.25" customHeight="1" x14ac:dyDescent="0.2">
      <c r="A12" s="8"/>
      <c r="B12" s="11"/>
      <c r="C12" s="11"/>
      <c r="D12" s="2"/>
    </row>
    <row r="13" spans="1:4" ht="33.75" x14ac:dyDescent="0.2">
      <c r="A13" s="6" t="s">
        <v>10</v>
      </c>
      <c r="B13" s="7">
        <f>B14+B15</f>
        <v>418805352.18000001</v>
      </c>
      <c r="C13" s="7">
        <f>C14+C15</f>
        <v>418793608.44</v>
      </c>
      <c r="D13" s="2"/>
    </row>
    <row r="14" spans="1:4" ht="22.5" x14ac:dyDescent="0.2">
      <c r="A14" s="8" t="s">
        <v>11</v>
      </c>
      <c r="B14" s="12">
        <v>418805352.18000001</v>
      </c>
      <c r="C14" s="12">
        <v>418793608.44</v>
      </c>
      <c r="D14" s="2"/>
    </row>
    <row r="15" spans="1:4" ht="11.25" customHeight="1" x14ac:dyDescent="0.2">
      <c r="A15" s="8" t="s">
        <v>12</v>
      </c>
      <c r="B15" s="12">
        <v>0</v>
      </c>
      <c r="C15" s="12">
        <v>0</v>
      </c>
      <c r="D15" s="2"/>
    </row>
    <row r="16" spans="1:4" ht="11.25" customHeight="1" x14ac:dyDescent="0.2">
      <c r="A16" s="8"/>
      <c r="B16" s="11"/>
      <c r="C16" s="11"/>
      <c r="D16" s="2"/>
    </row>
    <row r="17" spans="1:5" ht="11.25" customHeight="1" x14ac:dyDescent="0.2">
      <c r="A17" s="6" t="s">
        <v>13</v>
      </c>
      <c r="B17" s="7">
        <f>B18+B19+B20+B21+B22</f>
        <v>0</v>
      </c>
      <c r="C17" s="7">
        <f>C18+C19+C20+C21+C22</f>
        <v>0</v>
      </c>
      <c r="D17" s="2"/>
    </row>
    <row r="18" spans="1:5" ht="11.25" customHeight="1" x14ac:dyDescent="0.2">
      <c r="A18" s="8" t="s">
        <v>14</v>
      </c>
      <c r="B18" s="12">
        <v>0</v>
      </c>
      <c r="C18" s="12">
        <v>0</v>
      </c>
      <c r="D18" s="2"/>
    </row>
    <row r="19" spans="1:5" ht="11.25" customHeight="1" x14ac:dyDescent="0.2">
      <c r="A19" s="8" t="s">
        <v>15</v>
      </c>
      <c r="B19" s="12">
        <v>0</v>
      </c>
      <c r="C19" s="12">
        <v>0</v>
      </c>
      <c r="D19" s="2"/>
    </row>
    <row r="20" spans="1:5" ht="11.25" customHeight="1" x14ac:dyDescent="0.2">
      <c r="A20" s="8" t="s">
        <v>16</v>
      </c>
      <c r="B20" s="12">
        <v>0</v>
      </c>
      <c r="C20" s="12">
        <v>0</v>
      </c>
      <c r="D20" s="2"/>
    </row>
    <row r="21" spans="1:5" ht="11.25" customHeight="1" x14ac:dyDescent="0.2">
      <c r="A21" s="8" t="s">
        <v>17</v>
      </c>
      <c r="B21" s="12">
        <v>0</v>
      </c>
      <c r="C21" s="12">
        <v>0</v>
      </c>
      <c r="D21" s="2"/>
    </row>
    <row r="22" spans="1:5" ht="11.25" customHeight="1" x14ac:dyDescent="0.2">
      <c r="A22" s="8" t="s">
        <v>18</v>
      </c>
      <c r="B22" s="12">
        <v>0</v>
      </c>
      <c r="C22" s="12">
        <v>0</v>
      </c>
      <c r="D22" s="2"/>
    </row>
    <row r="23" spans="1:5" ht="11.25" customHeight="1" x14ac:dyDescent="0.2">
      <c r="A23" s="9"/>
      <c r="B23" s="11"/>
      <c r="C23" s="11"/>
      <c r="D23" s="2"/>
    </row>
    <row r="24" spans="1:5" ht="11.25" customHeight="1" x14ac:dyDescent="0.2">
      <c r="A24" s="5" t="s">
        <v>19</v>
      </c>
      <c r="B24" s="7">
        <f>B13+B4</f>
        <v>481877455.20999998</v>
      </c>
      <c r="C24" s="7">
        <f>C13+C4</f>
        <v>478231938.44999999</v>
      </c>
      <c r="D24" s="2"/>
    </row>
    <row r="25" spans="1:5" ht="11.25" customHeight="1" x14ac:dyDescent="0.2">
      <c r="A25" s="10"/>
      <c r="B25" s="11"/>
      <c r="C25" s="11"/>
      <c r="D25" s="2"/>
      <c r="E25" s="2"/>
    </row>
    <row r="26" spans="1:5" s="2" customFormat="1" ht="11.25" customHeight="1" x14ac:dyDescent="0.2">
      <c r="A26" s="5" t="s">
        <v>20</v>
      </c>
      <c r="B26" s="11"/>
      <c r="C26" s="11"/>
      <c r="E26" s="1"/>
    </row>
    <row r="27" spans="1:5" ht="11.25" customHeight="1" x14ac:dyDescent="0.2">
      <c r="A27" s="6" t="s">
        <v>21</v>
      </c>
      <c r="B27" s="7">
        <f>B28+B29+B30</f>
        <v>248272509.42000002</v>
      </c>
      <c r="C27" s="7">
        <f>C28+C29+C30</f>
        <v>255476265.92000002</v>
      </c>
      <c r="D27" s="2"/>
    </row>
    <row r="28" spans="1:5" ht="11.25" customHeight="1" x14ac:dyDescent="0.2">
      <c r="A28" s="8" t="s">
        <v>22</v>
      </c>
      <c r="B28" s="12">
        <v>158225656.30000001</v>
      </c>
      <c r="C28" s="12">
        <v>154937461.56</v>
      </c>
      <c r="D28" s="2"/>
    </row>
    <row r="29" spans="1:5" ht="11.25" customHeight="1" x14ac:dyDescent="0.2">
      <c r="A29" s="8" t="s">
        <v>23</v>
      </c>
      <c r="B29" s="12">
        <v>34874326.560000002</v>
      </c>
      <c r="C29" s="12">
        <v>34924033.609999999</v>
      </c>
      <c r="D29" s="2"/>
    </row>
    <row r="30" spans="1:5" ht="11.25" customHeight="1" x14ac:dyDescent="0.2">
      <c r="A30" s="8" t="s">
        <v>24</v>
      </c>
      <c r="B30" s="12">
        <v>55172526.560000002</v>
      </c>
      <c r="C30" s="12">
        <v>65614770.75</v>
      </c>
      <c r="D30" s="2"/>
    </row>
    <row r="31" spans="1:5" ht="11.25" customHeight="1" x14ac:dyDescent="0.2">
      <c r="A31" s="8"/>
      <c r="B31" s="11"/>
      <c r="C31" s="11"/>
      <c r="D31" s="2"/>
    </row>
    <row r="32" spans="1:5" ht="11.25" customHeight="1" x14ac:dyDescent="0.2">
      <c r="A32" s="6" t="s">
        <v>25</v>
      </c>
      <c r="B32" s="7">
        <f>B33+B34+B35+B36+B37+B38+B39+B40+B41</f>
        <v>73392457.209999993</v>
      </c>
      <c r="C32" s="7">
        <f>C33+C34+C35+C36+C37+C38+C39+C40+C41</f>
        <v>71062985.840000004</v>
      </c>
      <c r="D32" s="2"/>
    </row>
    <row r="33" spans="1:4" ht="11.25" customHeight="1" x14ac:dyDescent="0.2">
      <c r="A33" s="8" t="s">
        <v>26</v>
      </c>
      <c r="B33" s="12">
        <v>0</v>
      </c>
      <c r="C33" s="12">
        <v>0</v>
      </c>
      <c r="D33" s="2"/>
    </row>
    <row r="34" spans="1:4" ht="11.25" customHeight="1" x14ac:dyDescent="0.2">
      <c r="A34" s="8" t="s">
        <v>27</v>
      </c>
      <c r="B34" s="12">
        <v>15688893.960000001</v>
      </c>
      <c r="C34" s="12">
        <v>15417803.029999999</v>
      </c>
      <c r="D34" s="2"/>
    </row>
    <row r="35" spans="1:4" ht="11.25" customHeight="1" x14ac:dyDescent="0.2">
      <c r="A35" s="8" t="s">
        <v>28</v>
      </c>
      <c r="B35" s="12">
        <v>7855100.79</v>
      </c>
      <c r="C35" s="12">
        <v>8956836.7100000009</v>
      </c>
      <c r="D35" s="2"/>
    </row>
    <row r="36" spans="1:4" ht="11.25" customHeight="1" x14ac:dyDescent="0.2">
      <c r="A36" s="8" t="s">
        <v>29</v>
      </c>
      <c r="B36" s="12">
        <v>42491979.189999998</v>
      </c>
      <c r="C36" s="12">
        <v>39175580.600000001</v>
      </c>
      <c r="D36" s="2"/>
    </row>
    <row r="37" spans="1:4" ht="11.25" customHeight="1" x14ac:dyDescent="0.2">
      <c r="A37" s="8" t="s">
        <v>30</v>
      </c>
      <c r="B37" s="12">
        <v>7336483.2699999996</v>
      </c>
      <c r="C37" s="12">
        <v>7330565.5</v>
      </c>
      <c r="D37" s="2"/>
    </row>
    <row r="38" spans="1:4" ht="11.25" customHeight="1" x14ac:dyDescent="0.2">
      <c r="A38" s="8" t="s">
        <v>31</v>
      </c>
      <c r="B38" s="12">
        <v>0</v>
      </c>
      <c r="C38" s="12">
        <v>0</v>
      </c>
      <c r="D38" s="2"/>
    </row>
    <row r="39" spans="1:4" ht="11.25" customHeight="1" x14ac:dyDescent="0.2">
      <c r="A39" s="8" t="s">
        <v>32</v>
      </c>
      <c r="B39" s="12">
        <v>0</v>
      </c>
      <c r="C39" s="12">
        <v>0</v>
      </c>
      <c r="D39" s="2"/>
    </row>
    <row r="40" spans="1:4" ht="11.25" customHeight="1" x14ac:dyDescent="0.2">
      <c r="A40" s="8" t="s">
        <v>33</v>
      </c>
      <c r="B40" s="12">
        <v>0</v>
      </c>
      <c r="C40" s="12">
        <v>0</v>
      </c>
      <c r="D40" s="2"/>
    </row>
    <row r="41" spans="1:4" ht="11.25" customHeight="1" x14ac:dyDescent="0.2">
      <c r="A41" s="8" t="s">
        <v>34</v>
      </c>
      <c r="B41" s="12">
        <v>20000</v>
      </c>
      <c r="C41" s="12">
        <v>182200</v>
      </c>
      <c r="D41" s="2"/>
    </row>
    <row r="42" spans="1:4" ht="11.25" customHeight="1" x14ac:dyDescent="0.2">
      <c r="A42" s="8"/>
      <c r="B42" s="11"/>
      <c r="C42" s="11"/>
      <c r="D42" s="2"/>
    </row>
    <row r="43" spans="1:4" ht="11.25" customHeight="1" x14ac:dyDescent="0.2">
      <c r="A43" s="6" t="s">
        <v>35</v>
      </c>
      <c r="B43" s="7">
        <f>B44+B45+B46</f>
        <v>423065.08</v>
      </c>
      <c r="C43" s="7">
        <f>C44+C45+C46</f>
        <v>6566610.7400000002</v>
      </c>
      <c r="D43" s="2"/>
    </row>
    <row r="44" spans="1:4" ht="11.25" customHeight="1" x14ac:dyDescent="0.2">
      <c r="A44" s="8" t="s">
        <v>36</v>
      </c>
      <c r="B44" s="12">
        <v>0</v>
      </c>
      <c r="C44" s="12">
        <v>0</v>
      </c>
      <c r="D44" s="2"/>
    </row>
    <row r="45" spans="1:4" ht="11.25" customHeight="1" x14ac:dyDescent="0.2">
      <c r="A45" s="8" t="s">
        <v>37</v>
      </c>
      <c r="B45" s="12">
        <v>0</v>
      </c>
      <c r="C45" s="12">
        <v>0</v>
      </c>
      <c r="D45" s="2"/>
    </row>
    <row r="46" spans="1:4" ht="11.25" customHeight="1" x14ac:dyDescent="0.2">
      <c r="A46" s="8" t="s">
        <v>38</v>
      </c>
      <c r="B46" s="12">
        <v>423065.08</v>
      </c>
      <c r="C46" s="12">
        <v>6566610.7400000002</v>
      </c>
      <c r="D46" s="2"/>
    </row>
    <row r="47" spans="1:4" ht="11.25" customHeight="1" x14ac:dyDescent="0.2">
      <c r="A47" s="8"/>
      <c r="B47" s="11"/>
      <c r="C47" s="11"/>
      <c r="D47" s="2"/>
    </row>
    <row r="48" spans="1:4" ht="11.25" customHeight="1" x14ac:dyDescent="0.2">
      <c r="A48" s="6" t="s">
        <v>39</v>
      </c>
      <c r="B48" s="7">
        <f>B49+B50+B51+B52+B53</f>
        <v>619236.56000000006</v>
      </c>
      <c r="C48" s="7">
        <f>C49+C50+C51+C52+C53</f>
        <v>877819.42</v>
      </c>
      <c r="D48" s="2"/>
    </row>
    <row r="49" spans="1:4" ht="11.25" customHeight="1" x14ac:dyDescent="0.2">
      <c r="A49" s="8" t="s">
        <v>40</v>
      </c>
      <c r="B49" s="12">
        <v>619236.56000000006</v>
      </c>
      <c r="C49" s="12">
        <v>877819.42</v>
      </c>
      <c r="D49" s="2"/>
    </row>
    <row r="50" spans="1:4" ht="11.25" customHeight="1" x14ac:dyDescent="0.2">
      <c r="A50" s="8" t="s">
        <v>41</v>
      </c>
      <c r="B50" s="12">
        <v>0</v>
      </c>
      <c r="C50" s="12">
        <v>0</v>
      </c>
      <c r="D50" s="2"/>
    </row>
    <row r="51" spans="1:4" ht="11.25" customHeight="1" x14ac:dyDescent="0.2">
      <c r="A51" s="8" t="s">
        <v>42</v>
      </c>
      <c r="B51" s="12">
        <v>0</v>
      </c>
      <c r="C51" s="12">
        <v>0</v>
      </c>
      <c r="D51" s="2"/>
    </row>
    <row r="52" spans="1:4" ht="11.25" customHeight="1" x14ac:dyDescent="0.2">
      <c r="A52" s="8" t="s">
        <v>43</v>
      </c>
      <c r="B52" s="12">
        <v>0</v>
      </c>
      <c r="C52" s="12">
        <v>0</v>
      </c>
      <c r="D52" s="2"/>
    </row>
    <row r="53" spans="1:4" ht="11.25" customHeight="1" x14ac:dyDescent="0.2">
      <c r="A53" s="8" t="s">
        <v>44</v>
      </c>
      <c r="B53" s="12">
        <v>0</v>
      </c>
      <c r="C53" s="12">
        <v>0</v>
      </c>
      <c r="D53" s="2"/>
    </row>
    <row r="54" spans="1:4" ht="11.25" customHeight="1" x14ac:dyDescent="0.2">
      <c r="A54" s="8"/>
      <c r="B54" s="11"/>
      <c r="C54" s="11"/>
      <c r="D54" s="2"/>
    </row>
    <row r="55" spans="1:4" ht="11.25" customHeight="1" x14ac:dyDescent="0.2">
      <c r="A55" s="6" t="s">
        <v>45</v>
      </c>
      <c r="B55" s="7">
        <f>B56+B57+B58+B59+B60+B61</f>
        <v>9679052.5800000001</v>
      </c>
      <c r="C55" s="7">
        <f>C56+C57+C58+C59+C60+C61</f>
        <v>11496010.67</v>
      </c>
      <c r="D55" s="2"/>
    </row>
    <row r="56" spans="1:4" ht="11.25" customHeight="1" x14ac:dyDescent="0.2">
      <c r="A56" s="8" t="s">
        <v>46</v>
      </c>
      <c r="B56" s="12">
        <v>8563052.5800000001</v>
      </c>
      <c r="C56" s="12">
        <v>11496010.67</v>
      </c>
      <c r="D56" s="2"/>
    </row>
    <row r="57" spans="1:4" ht="11.25" customHeight="1" x14ac:dyDescent="0.2">
      <c r="A57" s="8" t="s">
        <v>47</v>
      </c>
      <c r="B57" s="12">
        <v>0</v>
      </c>
      <c r="C57" s="12">
        <v>0</v>
      </c>
      <c r="D57" s="2"/>
    </row>
    <row r="58" spans="1:4" ht="11.25" customHeight="1" x14ac:dyDescent="0.2">
      <c r="A58" s="8" t="s">
        <v>48</v>
      </c>
      <c r="B58" s="12">
        <v>1116000</v>
      </c>
      <c r="C58" s="12">
        <v>0</v>
      </c>
      <c r="D58" s="2"/>
    </row>
    <row r="59" spans="1:4" ht="11.25" customHeight="1" x14ac:dyDescent="0.2">
      <c r="A59" s="8" t="s">
        <v>49</v>
      </c>
      <c r="B59" s="12">
        <v>0</v>
      </c>
      <c r="C59" s="12">
        <v>0</v>
      </c>
      <c r="D59" s="2"/>
    </row>
    <row r="60" spans="1:4" ht="11.25" customHeight="1" x14ac:dyDescent="0.2">
      <c r="A60" s="8" t="s">
        <v>50</v>
      </c>
      <c r="B60" s="12">
        <v>0</v>
      </c>
      <c r="C60" s="12">
        <v>0</v>
      </c>
      <c r="D60" s="2"/>
    </row>
    <row r="61" spans="1:4" ht="11.25" customHeight="1" x14ac:dyDescent="0.2">
      <c r="A61" s="8" t="s">
        <v>51</v>
      </c>
      <c r="B61" s="12">
        <v>0</v>
      </c>
      <c r="C61" s="12">
        <v>0</v>
      </c>
      <c r="D61" s="2"/>
    </row>
    <row r="62" spans="1:4" ht="11.25" customHeight="1" x14ac:dyDescent="0.2">
      <c r="A62" s="8"/>
      <c r="B62" s="11"/>
      <c r="C62" s="11"/>
      <c r="D62" s="2"/>
    </row>
    <row r="63" spans="1:4" ht="11.25" customHeight="1" x14ac:dyDescent="0.2">
      <c r="A63" s="6" t="s">
        <v>52</v>
      </c>
      <c r="B63" s="7">
        <f>B64</f>
        <v>16842067.530000001</v>
      </c>
      <c r="C63" s="7">
        <f>C64</f>
        <v>53642317.200000003</v>
      </c>
      <c r="D63" s="2"/>
    </row>
    <row r="64" spans="1:4" ht="11.25" customHeight="1" x14ac:dyDescent="0.2">
      <c r="A64" s="8" t="s">
        <v>53</v>
      </c>
      <c r="B64" s="12">
        <v>16842067.530000001</v>
      </c>
      <c r="C64" s="12">
        <v>53642317.200000003</v>
      </c>
      <c r="D64" s="2"/>
    </row>
    <row r="65" spans="1:8" ht="11.25" customHeight="1" x14ac:dyDescent="0.2">
      <c r="A65" s="9"/>
      <c r="B65" s="11"/>
      <c r="C65" s="11"/>
      <c r="D65" s="2"/>
    </row>
    <row r="66" spans="1:8" ht="11.25" customHeight="1" x14ac:dyDescent="0.2">
      <c r="A66" s="5" t="s">
        <v>54</v>
      </c>
      <c r="B66" s="7">
        <f>B27+B32+B43+B48+B55+B63</f>
        <v>349228388.38</v>
      </c>
      <c r="C66" s="7">
        <f>C27+C32+C43+C48+C55+C63</f>
        <v>399122009.79000002</v>
      </c>
      <c r="D66" s="2"/>
      <c r="E66" s="2"/>
    </row>
    <row r="67" spans="1:8" ht="11.25" customHeight="1" x14ac:dyDescent="0.2">
      <c r="A67" s="10"/>
      <c r="B67" s="11"/>
      <c r="C67" s="11"/>
      <c r="D67" s="2"/>
      <c r="E67" s="2"/>
    </row>
    <row r="68" spans="1:8" s="2" customFormat="1" x14ac:dyDescent="0.2">
      <c r="A68" s="5" t="s">
        <v>55</v>
      </c>
      <c r="B68" s="7">
        <f>B24-B66</f>
        <v>132649066.82999998</v>
      </c>
      <c r="C68" s="7">
        <f>C24-C66</f>
        <v>79109928.659999967</v>
      </c>
      <c r="E68" s="1"/>
    </row>
    <row r="69" spans="1:8" s="2" customFormat="1" x14ac:dyDescent="0.2">
      <c r="A69" s="9"/>
      <c r="B69" s="11"/>
      <c r="C69" s="11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x14ac:dyDescent="0.2">
      <c r="A71" s="19" t="s">
        <v>56</v>
      </c>
    </row>
    <row r="73" spans="1:8" x14ac:dyDescent="0.2">
      <c r="A73" s="13"/>
      <c r="B73" s="13"/>
      <c r="C73" s="13"/>
    </row>
    <row r="75" spans="1:8" x14ac:dyDescent="0.2">
      <c r="A75" s="14"/>
      <c r="B75" s="14"/>
      <c r="C75" s="15"/>
    </row>
    <row r="76" spans="1:8" x14ac:dyDescent="0.2">
      <c r="A76" s="14"/>
      <c r="B76" s="14"/>
      <c r="C76" s="15"/>
    </row>
    <row r="81" spans="1:3" x14ac:dyDescent="0.2">
      <c r="A81" s="13"/>
      <c r="B81" s="13"/>
      <c r="C81" s="13"/>
    </row>
    <row r="82" spans="1:3" x14ac:dyDescent="0.2">
      <c r="A82" s="13"/>
      <c r="B82" s="13"/>
      <c r="C82" s="13"/>
    </row>
    <row r="83" spans="1:3" x14ac:dyDescent="0.2">
      <c r="A83" s="13"/>
      <c r="B83" s="13"/>
      <c r="C83" s="13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dd2e705e-1a44-4129-9cba-050973369ed2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7243D0-EA68-49A3-8C8B-A89093A1A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cp:lastPrinted>2022-02-15T19:14:21Z</cp:lastPrinted>
  <dcterms:created xsi:type="dcterms:W3CDTF">2012-12-11T20:29:16Z</dcterms:created>
  <dcterms:modified xsi:type="dcterms:W3CDTF">2022-02-25T21:33:03Z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