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D3" i="1"/>
  <c r="C3" i="1"/>
  <c r="B3" i="1"/>
  <c r="D35" i="1" l="1"/>
  <c r="D39" i="1" s="1"/>
  <c r="C35" i="1"/>
  <c r="B35" i="1"/>
  <c r="D27" i="1"/>
  <c r="C27" i="1"/>
  <c r="B27" i="1"/>
  <c r="B39" i="1" l="1"/>
  <c r="C39" i="1"/>
  <c r="D14" i="1"/>
  <c r="C14" i="1"/>
  <c r="C24" i="1" s="1"/>
  <c r="D24" i="1"/>
  <c r="B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<sst xmlns="http://schemas.openxmlformats.org/spreadsheetml/2006/main" count="45" uniqueCount="37">
  <si>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</si>
  <si>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</si>
  <si>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</si>
  <si>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</si>
  <si>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</si>
  <si>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</si>
  <si>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</si>
  <si>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</si>
  <si>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</si>
  <si>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</si>
  <si>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</si>
  <si>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</si>
  <si>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</si>
  <si>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</si>
  <si>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</si>
  <si>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</si>
  <si>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</si>
  <si>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</si>
  <si>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</si>
  <si>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</si>
  <si>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</si>
  <si>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</si>
  <si>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</si>
  <si>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</si>
  <si>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</si>
  <si>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</si>
  <si>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</si>
  <si>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</si>
  <si>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</si>
  <si>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</si>
  <si>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</si>
  <si>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</si>
  <si>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</si>
  <si>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</si>
  <si>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</si>
  <si>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Valle de Santiago, Gto.
Flujo de Fondos
Del 01 de enero al 31 de diciembre de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</si>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</sst>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3" fillId="0" borderId="7" xfId="2" applyFont="1" applyBorder="1" applyAlignment="1">
      <alignment horizontal="left" vertical="center"/>
    </xf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5" fillId="0" borderId="11" xfId="0" applyNumberFormat="1" applyFont="1" applyBorder="1"/>
    <xf numFmtId="4" fontId="5" fillId="0" borderId="12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inden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164" fontId="2" fillId="0" borderId="11" xfId="0" applyNumberFormat="1" applyFont="1" applyBorder="1"/>
    <xf numFmtId="0" fontId="4" fillId="0" borderId="0" xfId="0" applyFont="1" applyBorder="1" applyProtection="1">
      <protection locked="0"/>
    </xf>
    <xf numFmtId="0" fontId="2" fillId="0" borderId="0" xfId="0" applyFont="1" applyBorder="1"/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protection locked="0"/>
    </xf>
    <xf numFmtId="0" fontId="4" fillId="0" borderId="0" xfId="3" applyFont="1" applyFill="1" applyBorder="1" applyAlignment="1" applyProtection="1">
      <alignment vertical="top" wrapText="1"/>
      <protection locked="0"/>
    </xf>
    <xf numFmtId="4" fontId="4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tabSelected="1" topLeftCell="A13" zoomScaleNormal="100" workbookViewId="0">
      <selection activeCell="B50" sqref="B50"/>
    </sheetView>
  </sheetViews>
  <sheetFormatPr baseColWidth="10" defaultRowHeight="11.25" x14ac:dyDescent="0.2"/>
  <cols>
    <col min="1" max="1" width="51.28515625" style="1" customWidth="1"/>
    <col min="2" max="2" width="28.7109375" style="1" customWidth="1"/>
    <col min="3" max="3" width="26.140625" style="1" customWidth="1"/>
    <col min="4" max="4" width="24.42578125" style="1" customWidth="1"/>
    <col min="5" max="16384" width="11.42578125" style="1"/>
  </cols>
  <sheetData>
    <row r="1" spans="1:4" ht="39.950000000000003" customHeight="1" x14ac:dyDescent="0.2">
      <c r="A1" s="37" t="s">
        <v>35</v>
      </c>
      <c r="B1" s="38"/>
      <c r="C1" s="38"/>
      <c r="D1" s="3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20" t="s">
        <v>0</v>
      </c>
      <c r="B3" s="12">
        <f>SUM(B4:B13)</f>
        <v>430000000</v>
      </c>
      <c r="C3" s="12">
        <f t="shared" ref="C3:D3" si="0">SUM(C4:C13)</f>
        <v>530161996.81999999</v>
      </c>
      <c r="D3" s="2">
        <f t="shared" si="0"/>
        <v>529072150.45999998</v>
      </c>
    </row>
    <row r="4" spans="1:4" x14ac:dyDescent="0.2">
      <c r="A4" s="21" t="s">
        <v>1</v>
      </c>
      <c r="B4" s="13">
        <v>23000000</v>
      </c>
      <c r="C4" s="13">
        <v>22244998.789999999</v>
      </c>
      <c r="D4" s="3">
        <v>22244998.789999999</v>
      </c>
    </row>
    <row r="5" spans="1:4" x14ac:dyDescent="0.2">
      <c r="A5" s="21" t="s">
        <v>2</v>
      </c>
      <c r="B5" s="13">
        <v>0</v>
      </c>
      <c r="C5" s="13">
        <v>0</v>
      </c>
      <c r="D5" s="3">
        <v>0</v>
      </c>
    </row>
    <row r="6" spans="1:4" x14ac:dyDescent="0.2">
      <c r="A6" s="21" t="s">
        <v>3</v>
      </c>
      <c r="B6" s="13">
        <v>6000000</v>
      </c>
      <c r="C6" s="13">
        <v>8235675.3600000003</v>
      </c>
      <c r="D6" s="3">
        <v>8235675.3600000003</v>
      </c>
    </row>
    <row r="7" spans="1:4" x14ac:dyDescent="0.2">
      <c r="A7" s="21" t="s">
        <v>4</v>
      </c>
      <c r="B7" s="13">
        <v>28700000</v>
      </c>
      <c r="C7" s="13">
        <v>27878344.449999999</v>
      </c>
      <c r="D7" s="3">
        <v>27878344.449999999</v>
      </c>
    </row>
    <row r="8" spans="1:4" x14ac:dyDescent="0.2">
      <c r="A8" s="21" t="s">
        <v>5</v>
      </c>
      <c r="B8" s="13">
        <v>2900000</v>
      </c>
      <c r="C8" s="13">
        <v>2648102.42</v>
      </c>
      <c r="D8" s="3">
        <v>2648102.42</v>
      </c>
    </row>
    <row r="9" spans="1:4" x14ac:dyDescent="0.2">
      <c r="A9" s="21" t="s">
        <v>6</v>
      </c>
      <c r="B9" s="13">
        <v>1800000</v>
      </c>
      <c r="C9" s="13">
        <v>2064982.01</v>
      </c>
      <c r="D9" s="3">
        <v>2015043.01</v>
      </c>
    </row>
    <row r="10" spans="1:4" x14ac:dyDescent="0.2">
      <c r="A10" s="21" t="s">
        <v>7</v>
      </c>
      <c r="B10" s="13">
        <v>0</v>
      </c>
      <c r="C10" s="13">
        <v>0</v>
      </c>
      <c r="D10" s="3">
        <v>0</v>
      </c>
    </row>
    <row r="11" spans="1:4" x14ac:dyDescent="0.2">
      <c r="A11" s="21" t="s">
        <v>8</v>
      </c>
      <c r="B11" s="13">
        <v>367600000</v>
      </c>
      <c r="C11" s="13">
        <v>418805352.18000001</v>
      </c>
      <c r="D11" s="3">
        <v>417765444.81999999</v>
      </c>
    </row>
    <row r="12" spans="1:4" x14ac:dyDescent="0.2">
      <c r="A12" s="21" t="s">
        <v>9</v>
      </c>
      <c r="B12" s="13">
        <v>0</v>
      </c>
      <c r="C12" s="13">
        <v>0</v>
      </c>
      <c r="D12" s="3">
        <v>0</v>
      </c>
    </row>
    <row r="13" spans="1:4" x14ac:dyDescent="0.2">
      <c r="A13" s="21" t="s">
        <v>10</v>
      </c>
      <c r="B13" s="13">
        <v>0</v>
      </c>
      <c r="C13" s="13">
        <v>48284541.609999999</v>
      </c>
      <c r="D13" s="3">
        <v>48284541.609999999</v>
      </c>
    </row>
    <row r="14" spans="1:4" x14ac:dyDescent="0.2">
      <c r="A14" s="22" t="s">
        <v>11</v>
      </c>
      <c r="B14" s="14">
        <f>SUM(B15:B23)</f>
        <v>430000000</v>
      </c>
      <c r="C14" s="14">
        <f t="shared" ref="C14:D14" si="1">SUM(C15:C23)</f>
        <v>491204747.23999995</v>
      </c>
      <c r="D14" s="4">
        <f t="shared" si="1"/>
        <v>456228542.01999998</v>
      </c>
    </row>
    <row r="15" spans="1:4" x14ac:dyDescent="0.2">
      <c r="A15" s="21" t="s">
        <v>12</v>
      </c>
      <c r="B15" s="13">
        <v>169761755.49000001</v>
      </c>
      <c r="C15" s="13">
        <v>158225656.30000001</v>
      </c>
      <c r="D15" s="3">
        <v>157073029.06</v>
      </c>
    </row>
    <row r="16" spans="1:4" x14ac:dyDescent="0.2">
      <c r="A16" s="21" t="s">
        <v>13</v>
      </c>
      <c r="B16" s="13">
        <v>31046696</v>
      </c>
      <c r="C16" s="13">
        <v>34874326.560000002</v>
      </c>
      <c r="D16" s="3">
        <v>34865010.329999998</v>
      </c>
    </row>
    <row r="17" spans="1:4" x14ac:dyDescent="0.2">
      <c r="A17" s="21" t="s">
        <v>14</v>
      </c>
      <c r="B17" s="13">
        <v>57861993.509999998</v>
      </c>
      <c r="C17" s="13">
        <v>55172526.560000002</v>
      </c>
      <c r="D17" s="3">
        <v>52760916.219999999</v>
      </c>
    </row>
    <row r="18" spans="1:4" x14ac:dyDescent="0.2">
      <c r="A18" s="21" t="s">
        <v>9</v>
      </c>
      <c r="B18" s="13">
        <v>40210067</v>
      </c>
      <c r="C18" s="13">
        <v>73392457.209999993</v>
      </c>
      <c r="D18" s="3">
        <v>64782518.82</v>
      </c>
    </row>
    <row r="19" spans="1:4" x14ac:dyDescent="0.2">
      <c r="A19" s="21" t="s">
        <v>15</v>
      </c>
      <c r="B19" s="13">
        <v>3272345.16</v>
      </c>
      <c r="C19" s="13">
        <v>5784033.8200000003</v>
      </c>
      <c r="D19" s="3">
        <v>3769605.72</v>
      </c>
    </row>
    <row r="20" spans="1:4" x14ac:dyDescent="0.2">
      <c r="A20" s="21" t="s">
        <v>16</v>
      </c>
      <c r="B20" s="13">
        <v>125140000</v>
      </c>
      <c r="C20" s="13">
        <v>161106302.31</v>
      </c>
      <c r="D20" s="3">
        <v>140328017.38999999</v>
      </c>
    </row>
    <row r="21" spans="1:4" x14ac:dyDescent="0.2">
      <c r="A21" s="21" t="s">
        <v>17</v>
      </c>
      <c r="B21" s="13">
        <v>0</v>
      </c>
      <c r="C21" s="13">
        <v>0</v>
      </c>
      <c r="D21" s="3">
        <v>0</v>
      </c>
    </row>
    <row r="22" spans="1:4" x14ac:dyDescent="0.2">
      <c r="A22" s="21" t="s">
        <v>18</v>
      </c>
      <c r="B22" s="13">
        <v>0</v>
      </c>
      <c r="C22" s="13">
        <v>423065.08</v>
      </c>
      <c r="D22" s="3">
        <v>423065.08</v>
      </c>
    </row>
    <row r="23" spans="1:4" x14ac:dyDescent="0.2">
      <c r="A23" s="23" t="s">
        <v>19</v>
      </c>
      <c r="B23" s="24">
        <v>2707142.84</v>
      </c>
      <c r="C23" s="24">
        <v>2226379.4</v>
      </c>
      <c r="D23" s="3">
        <v>2226379.4</v>
      </c>
    </row>
    <row r="24" spans="1:4" x14ac:dyDescent="0.2">
      <c r="A24" s="11" t="s">
        <v>24</v>
      </c>
      <c r="B24" s="15">
        <f>B3-B14</f>
        <v>0</v>
      </c>
      <c r="C24" s="15">
        <f>C3-C14</f>
        <v>38957249.580000043</v>
      </c>
      <c r="D24" s="25">
        <f>D3-D14</f>
        <v>72843608.439999998</v>
      </c>
    </row>
    <row r="25" spans="1:4" x14ac:dyDescent="0.2">
      <c r="A25" s="18"/>
      <c r="B25" s="19"/>
      <c r="C25" s="19"/>
      <c r="D25" s="19"/>
    </row>
    <row r="26" spans="1:4" ht="22.5" x14ac:dyDescent="0.2">
      <c r="A26" s="6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7" t="s">
        <v>25</v>
      </c>
      <c r="B27" s="12">
        <f>SUM(B28:B34)</f>
        <v>0</v>
      </c>
      <c r="C27" s="12">
        <f>SUM(C28:C34)</f>
        <v>22750568.370000001</v>
      </c>
      <c r="D27" s="12">
        <f>SUM(D28:D34)</f>
        <v>26299474.969999999</v>
      </c>
    </row>
    <row r="28" spans="1:4" x14ac:dyDescent="0.2">
      <c r="A28" s="8" t="s">
        <v>26</v>
      </c>
      <c r="B28" s="26">
        <v>0</v>
      </c>
      <c r="C28" s="26">
        <v>2097395.98</v>
      </c>
      <c r="D28" s="26">
        <v>3591070.86</v>
      </c>
    </row>
    <row r="29" spans="1:4" x14ac:dyDescent="0.2">
      <c r="A29" s="8" t="s">
        <v>27</v>
      </c>
      <c r="B29" s="26">
        <v>0</v>
      </c>
      <c r="C29" s="26">
        <v>0</v>
      </c>
      <c r="D29" s="26">
        <v>0</v>
      </c>
    </row>
    <row r="30" spans="1:4" x14ac:dyDescent="0.2">
      <c r="A30" s="8" t="s">
        <v>28</v>
      </c>
      <c r="B30" s="26">
        <v>0</v>
      </c>
      <c r="C30" s="26">
        <v>0</v>
      </c>
      <c r="D30" s="26">
        <v>0</v>
      </c>
    </row>
    <row r="31" spans="1:4" x14ac:dyDescent="0.2">
      <c r="A31" s="8" t="s">
        <v>29</v>
      </c>
      <c r="B31" s="26">
        <v>0</v>
      </c>
      <c r="C31" s="26">
        <v>0</v>
      </c>
      <c r="D31" s="26">
        <v>0</v>
      </c>
    </row>
    <row r="32" spans="1:4" x14ac:dyDescent="0.2">
      <c r="A32" s="8" t="s">
        <v>30</v>
      </c>
      <c r="B32" s="26">
        <v>0</v>
      </c>
      <c r="C32" s="26">
        <v>20653172.390000001</v>
      </c>
      <c r="D32" s="26">
        <v>22708404.109999999</v>
      </c>
    </row>
    <row r="33" spans="1:5" x14ac:dyDescent="0.2">
      <c r="A33" s="8" t="s">
        <v>31</v>
      </c>
      <c r="B33" s="26">
        <v>0</v>
      </c>
      <c r="C33" s="26">
        <v>0</v>
      </c>
      <c r="D33" s="26">
        <v>0</v>
      </c>
    </row>
    <row r="34" spans="1:5" x14ac:dyDescent="0.2">
      <c r="A34" s="8" t="s">
        <v>32</v>
      </c>
      <c r="B34" s="26">
        <v>0</v>
      </c>
      <c r="C34" s="26">
        <v>0</v>
      </c>
      <c r="D34" s="26">
        <v>0</v>
      </c>
    </row>
    <row r="35" spans="1:5" x14ac:dyDescent="0.2">
      <c r="A35" s="9" t="s">
        <v>33</v>
      </c>
      <c r="B35" s="16">
        <f>SUM(B36:B38)</f>
        <v>0</v>
      </c>
      <c r="C35" s="16">
        <f>SUM(C36:C38)</f>
        <v>16206681.210000001</v>
      </c>
      <c r="D35" s="16">
        <f>SUM(D36:D38)</f>
        <v>46544133.469999999</v>
      </c>
    </row>
    <row r="36" spans="1:5" x14ac:dyDescent="0.2">
      <c r="A36" s="8" t="s">
        <v>30</v>
      </c>
      <c r="B36" s="26">
        <v>0</v>
      </c>
      <c r="C36" s="26">
        <v>1963989.99</v>
      </c>
      <c r="D36" s="26">
        <v>25636503.460000001</v>
      </c>
    </row>
    <row r="37" spans="1:5" x14ac:dyDescent="0.2">
      <c r="A37" s="8" t="s">
        <v>31</v>
      </c>
      <c r="B37" s="26">
        <v>0</v>
      </c>
      <c r="C37" s="26">
        <v>14242691.220000001</v>
      </c>
      <c r="D37" s="26">
        <v>20907630.010000002</v>
      </c>
    </row>
    <row r="38" spans="1:5" x14ac:dyDescent="0.2">
      <c r="A38" s="8" t="s">
        <v>34</v>
      </c>
      <c r="B38" s="26">
        <v>0</v>
      </c>
      <c r="C38" s="26">
        <v>0</v>
      </c>
      <c r="D38" s="26">
        <v>0</v>
      </c>
    </row>
    <row r="39" spans="1:5" x14ac:dyDescent="0.2">
      <c r="A39" s="10" t="s">
        <v>24</v>
      </c>
      <c r="B39" s="17">
        <f>B27+B35</f>
        <v>0</v>
      </c>
      <c r="C39" s="17">
        <f t="shared" ref="C39:D39" si="2">C27+C35</f>
        <v>38957249.579999998</v>
      </c>
      <c r="D39" s="17">
        <f t="shared" si="2"/>
        <v>72843608.439999998</v>
      </c>
    </row>
    <row r="41" spans="1:5" x14ac:dyDescent="0.2">
      <c r="A41" s="1" t="s">
        <v>36</v>
      </c>
    </row>
    <row r="44" spans="1:5" x14ac:dyDescent="0.2">
      <c r="A44" s="27"/>
      <c r="B44" s="27"/>
      <c r="C44" s="27"/>
      <c r="D44" s="28"/>
      <c r="E44" s="28"/>
    </row>
    <row r="45" spans="1:5" ht="15" x14ac:dyDescent="0.25">
      <c r="A45" s="29"/>
      <c r="B45" s="29"/>
      <c r="C45" s="29"/>
      <c r="D45" s="28"/>
      <c r="E45" s="28"/>
    </row>
    <row r="46" spans="1:5" ht="15" x14ac:dyDescent="0.25">
      <c r="A46" s="30"/>
      <c r="B46" s="30"/>
      <c r="C46" s="30"/>
      <c r="D46" s="28"/>
      <c r="E46" s="28"/>
    </row>
    <row r="47" spans="1:5" ht="15" x14ac:dyDescent="0.25">
      <c r="A47" s="30"/>
      <c r="B47" s="30"/>
      <c r="C47" s="30"/>
      <c r="D47" s="28"/>
      <c r="E47" s="28"/>
    </row>
    <row r="48" spans="1:5" ht="15" x14ac:dyDescent="0.25">
      <c r="A48" s="30"/>
      <c r="B48" s="30"/>
      <c r="C48" s="30"/>
      <c r="D48" s="28"/>
      <c r="E48" s="28"/>
    </row>
    <row r="49" spans="1:5" ht="15" x14ac:dyDescent="0.25">
      <c r="A49" s="30"/>
      <c r="B49" s="30"/>
      <c r="C49" s="30"/>
      <c r="D49" s="28"/>
      <c r="E49" s="28"/>
    </row>
    <row r="50" spans="1:5" ht="15" x14ac:dyDescent="0.25">
      <c r="A50" s="31"/>
      <c r="B50" s="30"/>
      <c r="C50" s="30"/>
      <c r="D50" s="28"/>
      <c r="E50" s="28"/>
    </row>
    <row r="51" spans="1:5" ht="15" x14ac:dyDescent="0.25">
      <c r="A51" s="30"/>
      <c r="B51" s="32"/>
      <c r="C51" s="33"/>
      <c r="D51" s="28"/>
      <c r="E51" s="28"/>
    </row>
    <row r="52" spans="1:5" ht="15" x14ac:dyDescent="0.25">
      <c r="A52" s="30"/>
      <c r="B52" s="34"/>
      <c r="C52" s="35"/>
      <c r="D52" s="28"/>
      <c r="E52" s="28"/>
    </row>
    <row r="53" spans="1:5" ht="15" x14ac:dyDescent="0.25">
      <c r="A53" s="30"/>
      <c r="B53" s="36"/>
      <c r="C53" s="36"/>
      <c r="D53" s="28"/>
      <c r="E53" s="28"/>
    </row>
    <row r="54" spans="1:5" x14ac:dyDescent="0.2">
      <c r="A54" s="28"/>
      <c r="B54" s="28"/>
      <c r="C54" s="28"/>
      <c r="D54" s="28"/>
      <c r="E54" s="28"/>
    </row>
    <row r="55" spans="1:5" x14ac:dyDescent="0.2">
      <c r="A55" s="28"/>
      <c r="B55" s="28"/>
      <c r="C55" s="28"/>
      <c r="D55" s="28"/>
      <c r="E55" s="28"/>
    </row>
  </sheetData>
  <mergeCells count="1">
    <mergeCell ref="A1:D1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C98EEC-EC18-45FD-AF82-D8CD023DC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2022-02-16T15:58:33Z</cp:lastPrinted>
  <dcterms:created xsi:type="dcterms:W3CDTF">2017-12-20T04:54:53Z</dcterms:created>
  <dcterms:modified xsi:type="dcterms:W3CDTF">2022-02-25T21:42:11Z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