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1\DIGITAL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6" i="4" l="1"/>
  <c r="B24" i="4"/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C24" i="4"/>
  <c r="B68" i="4" l="1"/>
  <c r="C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<sst xmlns="http://schemas.openxmlformats.org/spreadsheetml/2006/main" count="58" uniqueCount="58">
  <si>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</si>
  <si>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</si>
  <si>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</si>
  <si>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</si>
  <si>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</si>
  <si>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</si>
  <si>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</si>
  <si>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</si>
  <si>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</si>
  <si>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</si>
  <si>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</si>
  <si>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</si>
  <si>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</si>
  <si>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</si>
  <si>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</si>
  <si>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</si>
  <si>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</si>
  <si>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</si>
  <si>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</si>
  <si>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</si>
  <si>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</si>
  <si>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</si>
  <si>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</si>
  <si>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</si>
  <si>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</si>
  <si>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</si>
  <si>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</si>
  <si>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</si>
  <si>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</si>
  <si>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</si>
  <si>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</si>
  <si>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</si>
  <si>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</si>
  <si>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</si>
  <si>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</si>
  <si>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</si>
  <si>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</si>
  <si>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</si>
  <si>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</si>
  <si>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</si>
  <si>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</si>
  <si>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</si>
  <si>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</si>
  <si>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</si>
  <si>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</si>
  <si>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</si>
  <si>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</si>
  <si>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</si>
  <si>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</si>
  <si>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</si>
  <si>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</si>
  <si>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</si>
  <si>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</si>
  <si>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</si>
  <si>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</si>
  <si>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</si>
  <si>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</si>
  <si>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Valle de Santiago, Gto.
Estado de Actividades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</si>
</sst>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left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left" vertical="top" inden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55" zoomScaleNormal="100" workbookViewId="0">
      <selection activeCell="A71" sqref="A7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57</v>
      </c>
      <c r="B1" s="17"/>
      <c r="C1" s="18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26758568.390000001</v>
      </c>
      <c r="C4" s="9">
        <f>SUM(C5:C11)</f>
        <v>63072103.029999994</v>
      </c>
      <c r="D4" s="2"/>
    </row>
    <row r="5" spans="1:4" x14ac:dyDescent="0.2">
      <c r="A5" s="10" t="s">
        <v>1</v>
      </c>
      <c r="B5" s="11">
        <v>19164231.41</v>
      </c>
      <c r="C5" s="11">
        <v>22244998.789999999</v>
      </c>
      <c r="D5" s="4">
        <v>4110</v>
      </c>
    </row>
    <row r="6" spans="1:4" x14ac:dyDescent="0.2">
      <c r="A6" s="10" t="s">
        <v>35</v>
      </c>
      <c r="B6" s="11">
        <v>0</v>
      </c>
      <c r="C6" s="11">
        <v>0</v>
      </c>
      <c r="D6" s="4">
        <v>4120</v>
      </c>
    </row>
    <row r="7" spans="1:4" x14ac:dyDescent="0.2">
      <c r="A7" s="10" t="s">
        <v>11</v>
      </c>
      <c r="B7" s="11">
        <v>335770</v>
      </c>
      <c r="C7" s="11">
        <v>8235675.3600000003</v>
      </c>
      <c r="D7" s="4">
        <v>4130</v>
      </c>
    </row>
    <row r="8" spans="1:4" x14ac:dyDescent="0.2">
      <c r="A8" s="10" t="s">
        <v>2</v>
      </c>
      <c r="B8" s="11">
        <v>6046176.9699999997</v>
      </c>
      <c r="C8" s="11">
        <v>27878344.449999999</v>
      </c>
      <c r="D8" s="4">
        <v>4140</v>
      </c>
    </row>
    <row r="9" spans="1:4" x14ac:dyDescent="0.2">
      <c r="A9" s="10" t="s">
        <v>47</v>
      </c>
      <c r="B9" s="11">
        <v>858943.53</v>
      </c>
      <c r="C9" s="11">
        <v>2648102.42</v>
      </c>
      <c r="D9" s="4">
        <v>4150</v>
      </c>
    </row>
    <row r="10" spans="1:4" x14ac:dyDescent="0.2">
      <c r="A10" s="10" t="s">
        <v>48</v>
      </c>
      <c r="B10" s="11">
        <v>353446.48</v>
      </c>
      <c r="C10" s="11">
        <v>2064982.01</v>
      </c>
      <c r="D10" s="4">
        <v>4160</v>
      </c>
    </row>
    <row r="11" spans="1:4" ht="11.25" customHeight="1" x14ac:dyDescent="0.2">
      <c r="A11" s="10" t="s">
        <v>49</v>
      </c>
      <c r="B11" s="11">
        <v>0</v>
      </c>
      <c r="C11" s="11">
        <v>0</v>
      </c>
      <c r="D11" s="4">
        <v>4170</v>
      </c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105063131.63</v>
      </c>
      <c r="C13" s="9">
        <f>SUM(C14:C15)</f>
        <v>418805352.18000001</v>
      </c>
      <c r="D13" s="2"/>
    </row>
    <row r="14" spans="1:4" ht="22.5" x14ac:dyDescent="0.2">
      <c r="A14" s="10" t="s">
        <v>51</v>
      </c>
      <c r="B14" s="11">
        <v>105063131.63</v>
      </c>
      <c r="C14" s="11">
        <v>418805352.18000001</v>
      </c>
      <c r="D14" s="4">
        <v>4210</v>
      </c>
    </row>
    <row r="15" spans="1:4" ht="11.25" customHeight="1" x14ac:dyDescent="0.2">
      <c r="A15" s="10" t="s">
        <v>52</v>
      </c>
      <c r="B15" s="11">
        <v>0</v>
      </c>
      <c r="C15" s="11">
        <v>0</v>
      </c>
      <c r="D15" s="4">
        <v>4220</v>
      </c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0</v>
      </c>
      <c r="C17" s="9">
        <f>SUM(C18:C22)</f>
        <v>0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4">
        <v>4310</v>
      </c>
    </row>
    <row r="19" spans="1:5" ht="11.25" customHeight="1" x14ac:dyDescent="0.2">
      <c r="A19" s="10" t="s">
        <v>12</v>
      </c>
      <c r="B19" s="11">
        <v>0</v>
      </c>
      <c r="C19" s="11">
        <v>0</v>
      </c>
      <c r="D19" s="4">
        <v>4320</v>
      </c>
    </row>
    <row r="20" spans="1:5" ht="11.25" customHeight="1" x14ac:dyDescent="0.2">
      <c r="A20" s="10" t="s">
        <v>13</v>
      </c>
      <c r="B20" s="11">
        <v>0</v>
      </c>
      <c r="C20" s="11">
        <v>0</v>
      </c>
      <c r="D20" s="4">
        <v>4330</v>
      </c>
    </row>
    <row r="21" spans="1:5" ht="11.25" customHeight="1" x14ac:dyDescent="0.2">
      <c r="A21" s="10" t="s">
        <v>14</v>
      </c>
      <c r="B21" s="11">
        <v>0</v>
      </c>
      <c r="C21" s="11">
        <v>0</v>
      </c>
      <c r="D21" s="4">
        <v>4340</v>
      </c>
    </row>
    <row r="22" spans="1:5" ht="11.25" customHeight="1" x14ac:dyDescent="0.2">
      <c r="A22" s="10" t="s">
        <v>15</v>
      </c>
      <c r="B22" s="11">
        <v>0</v>
      </c>
      <c r="C22" s="11">
        <v>0</v>
      </c>
      <c r="D22" s="4">
        <v>4390</v>
      </c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SUM(B4+B13+B17)</f>
        <v>131821700.02</v>
      </c>
      <c r="C24" s="13">
        <f>SUM(C4+C13+C17)</f>
        <v>481877455.20999998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55170994.030000001</v>
      </c>
      <c r="C27" s="9">
        <f>SUM(C28:C30)</f>
        <v>248272509.42000002</v>
      </c>
      <c r="D27" s="2"/>
    </row>
    <row r="28" spans="1:5" ht="11.25" customHeight="1" x14ac:dyDescent="0.2">
      <c r="A28" s="10" t="s">
        <v>37</v>
      </c>
      <c r="B28" s="11">
        <v>35560638.329999998</v>
      </c>
      <c r="C28" s="11">
        <v>158225656.30000001</v>
      </c>
      <c r="D28" s="4">
        <v>5110</v>
      </c>
    </row>
    <row r="29" spans="1:5" ht="11.25" customHeight="1" x14ac:dyDescent="0.2">
      <c r="A29" s="10" t="s">
        <v>16</v>
      </c>
      <c r="B29" s="11">
        <v>10442792.560000001</v>
      </c>
      <c r="C29" s="11">
        <v>34874326.560000002</v>
      </c>
      <c r="D29" s="4">
        <v>5120</v>
      </c>
    </row>
    <row r="30" spans="1:5" ht="11.25" customHeight="1" x14ac:dyDescent="0.2">
      <c r="A30" s="10" t="s">
        <v>17</v>
      </c>
      <c r="B30" s="11">
        <v>9167563.1400000006</v>
      </c>
      <c r="C30" s="11">
        <v>55172526.560000002</v>
      </c>
      <c r="D30" s="4">
        <v>5130</v>
      </c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7498705.21</v>
      </c>
      <c r="C32" s="9">
        <f>SUM(C33:C41)</f>
        <v>73392457.209999993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4">
        <v>5210</v>
      </c>
    </row>
    <row r="34" spans="1:4" ht="11.25" customHeight="1" x14ac:dyDescent="0.2">
      <c r="A34" s="10" t="s">
        <v>19</v>
      </c>
      <c r="B34" s="11">
        <v>4005164.04</v>
      </c>
      <c r="C34" s="11">
        <v>15688893.960000001</v>
      </c>
      <c r="D34" s="4">
        <v>5220</v>
      </c>
    </row>
    <row r="35" spans="1:4" ht="11.25" customHeight="1" x14ac:dyDescent="0.2">
      <c r="A35" s="10" t="s">
        <v>20</v>
      </c>
      <c r="B35" s="11">
        <v>0</v>
      </c>
      <c r="C35" s="11">
        <v>7855100.79</v>
      </c>
      <c r="D35" s="4">
        <v>5230</v>
      </c>
    </row>
    <row r="36" spans="1:4" ht="11.25" customHeight="1" x14ac:dyDescent="0.2">
      <c r="A36" s="10" t="s">
        <v>21</v>
      </c>
      <c r="B36" s="11">
        <v>1919486.47</v>
      </c>
      <c r="C36" s="11">
        <v>42491979.189999998</v>
      </c>
      <c r="D36" s="4">
        <v>5240</v>
      </c>
    </row>
    <row r="37" spans="1:4" ht="11.25" customHeight="1" x14ac:dyDescent="0.2">
      <c r="A37" s="10" t="s">
        <v>22</v>
      </c>
      <c r="B37" s="11">
        <v>1574054.7</v>
      </c>
      <c r="C37" s="11">
        <v>7336483.2699999996</v>
      </c>
      <c r="D37" s="4">
        <v>5250</v>
      </c>
    </row>
    <row r="38" spans="1:4" ht="11.25" customHeight="1" x14ac:dyDescent="0.2">
      <c r="A38" s="10" t="s">
        <v>23</v>
      </c>
      <c r="B38" s="11">
        <v>0</v>
      </c>
      <c r="C38" s="11">
        <v>0</v>
      </c>
      <c r="D38" s="4">
        <v>5260</v>
      </c>
    </row>
    <row r="39" spans="1:4" ht="11.25" customHeight="1" x14ac:dyDescent="0.2">
      <c r="A39" s="10" t="s">
        <v>24</v>
      </c>
      <c r="B39" s="11">
        <v>0</v>
      </c>
      <c r="C39" s="11">
        <v>0</v>
      </c>
      <c r="D39" s="4">
        <v>5270</v>
      </c>
    </row>
    <row r="40" spans="1:4" ht="11.25" customHeight="1" x14ac:dyDescent="0.2">
      <c r="A40" s="10" t="s">
        <v>6</v>
      </c>
      <c r="B40" s="11">
        <v>0</v>
      </c>
      <c r="C40" s="11">
        <v>0</v>
      </c>
      <c r="D40" s="4">
        <v>5280</v>
      </c>
    </row>
    <row r="41" spans="1:4" ht="11.25" customHeight="1" x14ac:dyDescent="0.2">
      <c r="A41" s="10" t="s">
        <v>25</v>
      </c>
      <c r="B41" s="11">
        <v>0</v>
      </c>
      <c r="C41" s="11">
        <v>20000</v>
      </c>
      <c r="D41" s="4">
        <v>5290</v>
      </c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939462.75</v>
      </c>
      <c r="C43" s="9">
        <f>SUM(C44:C46)</f>
        <v>423065.08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4">
        <v>5310</v>
      </c>
    </row>
    <row r="45" spans="1:4" ht="11.25" customHeight="1" x14ac:dyDescent="0.2">
      <c r="A45" s="10" t="s">
        <v>4</v>
      </c>
      <c r="B45" s="11">
        <v>0</v>
      </c>
      <c r="C45" s="11">
        <v>0</v>
      </c>
      <c r="D45" s="4">
        <v>5320</v>
      </c>
    </row>
    <row r="46" spans="1:4" ht="11.25" customHeight="1" x14ac:dyDescent="0.2">
      <c r="A46" s="10" t="s">
        <v>5</v>
      </c>
      <c r="B46" s="11">
        <v>939462.75</v>
      </c>
      <c r="C46" s="11">
        <v>423065.08</v>
      </c>
      <c r="D46" s="4">
        <v>5330</v>
      </c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169821.26</v>
      </c>
      <c r="C48" s="9">
        <f>SUM(C49:C53)</f>
        <v>619236.56000000006</v>
      </c>
      <c r="D48" s="2"/>
    </row>
    <row r="49" spans="1:4" ht="11.25" customHeight="1" x14ac:dyDescent="0.2">
      <c r="A49" s="10" t="s">
        <v>26</v>
      </c>
      <c r="B49" s="11">
        <v>169821.26</v>
      </c>
      <c r="C49" s="11">
        <v>619236.56000000006</v>
      </c>
      <c r="D49" s="4">
        <v>5410</v>
      </c>
    </row>
    <row r="50" spans="1:4" ht="11.25" customHeight="1" x14ac:dyDescent="0.2">
      <c r="A50" s="10" t="s">
        <v>27</v>
      </c>
      <c r="B50" s="11">
        <v>0</v>
      </c>
      <c r="C50" s="11">
        <v>0</v>
      </c>
      <c r="D50" s="4">
        <v>5420</v>
      </c>
    </row>
    <row r="51" spans="1:4" ht="11.25" customHeight="1" x14ac:dyDescent="0.2">
      <c r="A51" s="10" t="s">
        <v>28</v>
      </c>
      <c r="B51" s="11">
        <v>0</v>
      </c>
      <c r="C51" s="11">
        <v>0</v>
      </c>
      <c r="D51" s="4">
        <v>5430</v>
      </c>
    </row>
    <row r="52" spans="1:4" ht="11.25" customHeight="1" x14ac:dyDescent="0.2">
      <c r="A52" s="10" t="s">
        <v>29</v>
      </c>
      <c r="B52" s="11">
        <v>0</v>
      </c>
      <c r="C52" s="11">
        <v>0</v>
      </c>
      <c r="D52" s="4">
        <v>5440</v>
      </c>
    </row>
    <row r="53" spans="1:4" ht="11.25" customHeight="1" x14ac:dyDescent="0.2">
      <c r="A53" s="10" t="s">
        <v>30</v>
      </c>
      <c r="B53" s="11">
        <v>0</v>
      </c>
      <c r="C53" s="11">
        <v>0</v>
      </c>
      <c r="D53" s="4">
        <v>5450</v>
      </c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0</v>
      </c>
      <c r="C55" s="9">
        <f>SUM(C56:C61)</f>
        <v>9679052.5800000001</v>
      </c>
      <c r="D55" s="2"/>
    </row>
    <row r="56" spans="1:4" ht="11.25" customHeight="1" x14ac:dyDescent="0.2">
      <c r="A56" s="10" t="s">
        <v>31</v>
      </c>
      <c r="B56" s="11">
        <v>0</v>
      </c>
      <c r="C56" s="11">
        <v>9679052.5800000001</v>
      </c>
      <c r="D56" s="4">
        <v>5510</v>
      </c>
    </row>
    <row r="57" spans="1:4" ht="11.25" customHeight="1" x14ac:dyDescent="0.2">
      <c r="A57" s="10" t="s">
        <v>7</v>
      </c>
      <c r="B57" s="11">
        <v>0</v>
      </c>
      <c r="C57" s="11">
        <v>0</v>
      </c>
      <c r="D57" s="4">
        <v>5520</v>
      </c>
    </row>
    <row r="58" spans="1:4" ht="11.25" customHeight="1" x14ac:dyDescent="0.2">
      <c r="A58" s="10" t="s">
        <v>32</v>
      </c>
      <c r="B58" s="11">
        <v>0</v>
      </c>
      <c r="C58" s="11">
        <v>0</v>
      </c>
      <c r="D58" s="4">
        <v>5530</v>
      </c>
    </row>
    <row r="59" spans="1:4" ht="11.25" customHeight="1" x14ac:dyDescent="0.2">
      <c r="A59" s="10" t="s">
        <v>54</v>
      </c>
      <c r="B59" s="11">
        <v>0</v>
      </c>
      <c r="C59" s="11">
        <v>0</v>
      </c>
      <c r="D59" s="4">
        <v>5540</v>
      </c>
    </row>
    <row r="60" spans="1:4" ht="11.25" customHeight="1" x14ac:dyDescent="0.2">
      <c r="A60" s="10" t="s">
        <v>33</v>
      </c>
      <c r="B60" s="11">
        <v>0</v>
      </c>
      <c r="C60" s="11">
        <v>0</v>
      </c>
      <c r="D60" s="4">
        <v>5550</v>
      </c>
    </row>
    <row r="61" spans="1:4" ht="11.25" customHeight="1" x14ac:dyDescent="0.2">
      <c r="A61" s="10" t="s">
        <v>34</v>
      </c>
      <c r="B61" s="11">
        <v>0</v>
      </c>
      <c r="C61" s="11">
        <v>0</v>
      </c>
      <c r="D61" s="4">
        <v>5590</v>
      </c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16842067.530000001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16842067.530000001</v>
      </c>
      <c r="D64" s="4">
        <v>5610</v>
      </c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B63+B55+B48+B43+B32+B27</f>
        <v>63778983.25</v>
      </c>
      <c r="C66" s="13">
        <f>C63+C55+C48+C43+C32+C27</f>
        <v>349228388.38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B24-B66</f>
        <v>68042716.769999996</v>
      </c>
      <c r="C68" s="9">
        <f>C24-C66</f>
        <v>132649066.82999998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5"/>
      <c r="B70" s="1"/>
      <c r="C70" s="1"/>
      <c r="D70" s="2"/>
      <c r="E70" s="1"/>
      <c r="F70" s="1"/>
      <c r="G70" s="1"/>
      <c r="H70" s="1"/>
    </row>
    <row r="71" spans="1:8" x14ac:dyDescent="0.2">
      <c r="A71" s="19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2019-05-15T20:49:00Z</cp:lastPrinted>
  <dcterms:created xsi:type="dcterms:W3CDTF">2012-12-11T20:29:16Z</dcterms:created>
  <dcterms:modified xsi:type="dcterms:W3CDTF">2022-04-19T15:09:45Z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