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1\DIGITAL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F7" i="2" l="1"/>
  <c r="F12" i="2"/>
  <c r="E12" i="2"/>
  <c r="D12" i="2"/>
  <c r="C12" i="2"/>
  <c r="C3" i="2" s="1"/>
  <c r="B12" i="2"/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1" i="2"/>
  <c r="F11" i="2" s="1"/>
  <c r="E10" i="2"/>
  <c r="F10" i="2" s="1"/>
  <c r="E9" i="2"/>
  <c r="F9" i="2" s="1"/>
  <c r="E8" i="2"/>
  <c r="F8" i="2" s="1"/>
  <c r="E7" i="2"/>
  <c r="E6" i="2"/>
  <c r="F6" i="2" s="1"/>
  <c r="E5" i="2"/>
  <c r="F5" i="2" s="1"/>
  <c r="D4" i="2"/>
  <c r="C4" i="2"/>
  <c r="B4" i="2"/>
  <c r="B3" i="2" l="1"/>
  <c r="D3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<sst xmlns="http://schemas.openxmlformats.org/spreadsheetml/2006/main" count="27" uniqueCount="27">
  <si>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</si>
  <si>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</si>
  <si>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</si>
  <si>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</si>
  <si>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</si>
  <si>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</si>
  <si>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</si>
  <si>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</si>
  <si>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</si>
  <si>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</si>
  <si>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</si>
  <si>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</si>
  <si>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</si>
  <si>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</si>
  <si>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</si>
  <si>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</si>
  <si>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</si>
  <si>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</si>
  <si>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</si>
  <si>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</si>
  <si>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</si>
  <si>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</si>
  <si>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</si>
  <si>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</si>
  <si>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</si>
  <si>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</si>
  <si>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Municipio de Valle de Santiago, Gto.
Estado Analítico del Activo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</si>
</sst>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top" inden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E33" sqref="E3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0" t="s">
        <v>26</v>
      </c>
      <c r="B1" s="11"/>
      <c r="C1" s="11"/>
      <c r="D1" s="11"/>
      <c r="E1" s="11"/>
      <c r="F1" s="12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5">
        <f>B4+B12</f>
        <v>483708792.58000004</v>
      </c>
      <c r="C3" s="5">
        <f>C4+C12</f>
        <v>629832632.13</v>
      </c>
      <c r="D3" s="5">
        <f t="shared" ref="C3:F3" si="0">D4+D12</f>
        <v>583715374.92999995</v>
      </c>
      <c r="E3" s="5">
        <f t="shared" si="0"/>
        <v>529826049.77999997</v>
      </c>
      <c r="F3" s="5">
        <f t="shared" si="0"/>
        <v>46117257.199999973</v>
      </c>
    </row>
    <row r="4" spans="1:6" x14ac:dyDescent="0.2">
      <c r="A4" s="6" t="s">
        <v>4</v>
      </c>
      <c r="B4" s="5">
        <f>SUM(B5:B11)</f>
        <v>103713953.72</v>
      </c>
      <c r="C4" s="5">
        <f>SUM(C5:C11)</f>
        <v>603247616.66999996</v>
      </c>
      <c r="D4" s="5">
        <f>SUM(D5:D11)</f>
        <v>581745463.75999999</v>
      </c>
      <c r="E4" s="5">
        <f>SUM(E5:E11)</f>
        <v>125216106.63</v>
      </c>
      <c r="F4" s="5">
        <f>SUM(F5:F11)</f>
        <v>21502152.909999996</v>
      </c>
    </row>
    <row r="5" spans="1:6" x14ac:dyDescent="0.2">
      <c r="A5" s="7" t="s">
        <v>5</v>
      </c>
      <c r="B5" s="8">
        <v>80504979.969999999</v>
      </c>
      <c r="C5" s="8">
        <v>424337201</v>
      </c>
      <c r="D5" s="8">
        <v>392091087.10000002</v>
      </c>
      <c r="E5" s="8">
        <f>B5+C5-D5</f>
        <v>112751093.87</v>
      </c>
      <c r="F5" s="8">
        <f t="shared" ref="F5:F11" si="1">E5-B5</f>
        <v>32246113.900000006</v>
      </c>
    </row>
    <row r="6" spans="1:6" x14ac:dyDescent="0.2">
      <c r="A6" s="7" t="s">
        <v>6</v>
      </c>
      <c r="B6" s="8">
        <v>7180258.1600000001</v>
      </c>
      <c r="C6" s="8">
        <v>176067268.15000001</v>
      </c>
      <c r="D6" s="8">
        <v>175398577.74000001</v>
      </c>
      <c r="E6" s="8">
        <f t="shared" ref="E6:E11" si="2">B6+C6-D6</f>
        <v>7848948.5699999928</v>
      </c>
      <c r="F6" s="8">
        <f t="shared" si="1"/>
        <v>668690.4099999927</v>
      </c>
    </row>
    <row r="7" spans="1:6" x14ac:dyDescent="0.2">
      <c r="A7" s="7" t="s">
        <v>7</v>
      </c>
      <c r="B7" s="8">
        <v>16028715.59</v>
      </c>
      <c r="C7" s="8">
        <v>2843147.52</v>
      </c>
      <c r="D7" s="8">
        <v>14255798.92</v>
      </c>
      <c r="E7" s="8">
        <f t="shared" si="2"/>
        <v>4616064.1899999995</v>
      </c>
      <c r="F7" s="8">
        <f>E7-B7</f>
        <v>-11412651.4</v>
      </c>
    </row>
    <row r="8" spans="1:6" x14ac:dyDescent="0.2">
      <c r="A8" s="7" t="s">
        <v>1</v>
      </c>
      <c r="B8" s="8">
        <v>0</v>
      </c>
      <c r="C8" s="8">
        <v>0</v>
      </c>
      <c r="D8" s="8">
        <v>0</v>
      </c>
      <c r="E8" s="8">
        <f t="shared" si="2"/>
        <v>0</v>
      </c>
      <c r="F8" s="8">
        <f t="shared" si="1"/>
        <v>0</v>
      </c>
    </row>
    <row r="9" spans="1:6" x14ac:dyDescent="0.2">
      <c r="A9" s="7" t="s">
        <v>2</v>
      </c>
      <c r="B9" s="8">
        <v>0</v>
      </c>
      <c r="C9" s="8">
        <v>0</v>
      </c>
      <c r="D9" s="8">
        <v>0</v>
      </c>
      <c r="E9" s="8">
        <f t="shared" si="2"/>
        <v>0</v>
      </c>
      <c r="F9" s="8">
        <f t="shared" si="1"/>
        <v>0</v>
      </c>
    </row>
    <row r="10" spans="1:6" x14ac:dyDescent="0.2">
      <c r="A10" s="7" t="s">
        <v>8</v>
      </c>
      <c r="B10" s="8">
        <v>0</v>
      </c>
      <c r="C10" s="8">
        <v>0</v>
      </c>
      <c r="D10" s="8">
        <v>0</v>
      </c>
      <c r="E10" s="8">
        <f t="shared" si="2"/>
        <v>0</v>
      </c>
      <c r="F10" s="8">
        <f t="shared" si="1"/>
        <v>0</v>
      </c>
    </row>
    <row r="11" spans="1:6" x14ac:dyDescent="0.2">
      <c r="A11" s="7" t="s">
        <v>9</v>
      </c>
      <c r="B11" s="8">
        <v>0</v>
      </c>
      <c r="C11" s="8">
        <v>0</v>
      </c>
      <c r="D11" s="8">
        <v>0</v>
      </c>
      <c r="E11" s="8">
        <f t="shared" si="2"/>
        <v>0</v>
      </c>
      <c r="F11" s="8">
        <f t="shared" si="1"/>
        <v>0</v>
      </c>
    </row>
    <row r="12" spans="1:6" x14ac:dyDescent="0.2">
      <c r="A12" s="6" t="s">
        <v>10</v>
      </c>
      <c r="B12" s="5">
        <f>SUM(B13:B21)</f>
        <v>379994838.86000001</v>
      </c>
      <c r="C12" s="5">
        <f>SUM(C13:C21)</f>
        <v>26585015.460000001</v>
      </c>
      <c r="D12" s="5">
        <f>SUM(D13:D21)</f>
        <v>1969911.17</v>
      </c>
      <c r="E12" s="5">
        <f>SUM(E13:E21)</f>
        <v>404609943.14999998</v>
      </c>
      <c r="F12" s="5">
        <f>SUM(F13:F21)</f>
        <v>24615104.289999977</v>
      </c>
    </row>
    <row r="13" spans="1:6" x14ac:dyDescent="0.2">
      <c r="A13" s="7" t="s">
        <v>11</v>
      </c>
      <c r="B13" s="8">
        <v>0</v>
      </c>
      <c r="C13" s="8">
        <v>0</v>
      </c>
      <c r="D13" s="8">
        <v>0</v>
      </c>
      <c r="E13" s="8">
        <f>B13+C13-D13</f>
        <v>0</v>
      </c>
      <c r="F13" s="8">
        <f t="shared" ref="F13:F21" si="3">E13-B13</f>
        <v>0</v>
      </c>
    </row>
    <row r="14" spans="1:6" x14ac:dyDescent="0.2">
      <c r="A14" s="7" t="s">
        <v>12</v>
      </c>
      <c r="B14" s="9">
        <v>0</v>
      </c>
      <c r="C14" s="9">
        <v>0</v>
      </c>
      <c r="D14" s="9">
        <v>0</v>
      </c>
      <c r="E14" s="9">
        <f t="shared" ref="E14:E21" si="4">B14+C14-D14</f>
        <v>0</v>
      </c>
      <c r="F14" s="9">
        <f t="shared" si="3"/>
        <v>0</v>
      </c>
    </row>
    <row r="15" spans="1:6" x14ac:dyDescent="0.2">
      <c r="A15" s="7" t="s">
        <v>13</v>
      </c>
      <c r="B15" s="9">
        <v>340245485.75</v>
      </c>
      <c r="C15" s="9">
        <v>26549061.5</v>
      </c>
      <c r="D15" s="9">
        <v>1969911.17</v>
      </c>
      <c r="E15" s="9">
        <f t="shared" si="4"/>
        <v>364824636.07999998</v>
      </c>
      <c r="F15" s="9">
        <f t="shared" si="3"/>
        <v>24579150.329999983</v>
      </c>
    </row>
    <row r="16" spans="1:6" x14ac:dyDescent="0.2">
      <c r="A16" s="7" t="s">
        <v>14</v>
      </c>
      <c r="B16" s="8">
        <v>83384944.810000002</v>
      </c>
      <c r="C16" s="8">
        <v>35953.96</v>
      </c>
      <c r="D16" s="8">
        <v>0</v>
      </c>
      <c r="E16" s="8">
        <f t="shared" si="4"/>
        <v>83420898.769999996</v>
      </c>
      <c r="F16" s="8">
        <f t="shared" si="3"/>
        <v>35953.959999993443</v>
      </c>
    </row>
    <row r="17" spans="1:6" x14ac:dyDescent="0.2">
      <c r="A17" s="7" t="s">
        <v>15</v>
      </c>
      <c r="B17" s="8">
        <v>135966.14000000001</v>
      </c>
      <c r="C17" s="8">
        <v>0</v>
      </c>
      <c r="D17" s="8">
        <v>0</v>
      </c>
      <c r="E17" s="8">
        <f t="shared" si="4"/>
        <v>135966.14000000001</v>
      </c>
      <c r="F17" s="8">
        <f t="shared" si="3"/>
        <v>0</v>
      </c>
    </row>
    <row r="18" spans="1:6" x14ac:dyDescent="0.2">
      <c r="A18" s="7" t="s">
        <v>16</v>
      </c>
      <c r="B18" s="8">
        <v>-44948317.509999998</v>
      </c>
      <c r="C18" s="8">
        <v>0</v>
      </c>
      <c r="D18" s="8">
        <v>0</v>
      </c>
      <c r="E18" s="8">
        <f t="shared" si="4"/>
        <v>-44948317.509999998</v>
      </c>
      <c r="F18" s="8">
        <f t="shared" si="3"/>
        <v>0</v>
      </c>
    </row>
    <row r="19" spans="1:6" x14ac:dyDescent="0.2">
      <c r="A19" s="7" t="s">
        <v>17</v>
      </c>
      <c r="B19" s="8">
        <v>1176759.67</v>
      </c>
      <c r="C19" s="8">
        <v>0</v>
      </c>
      <c r="D19" s="8">
        <v>0</v>
      </c>
      <c r="E19" s="8">
        <f t="shared" si="4"/>
        <v>1176759.67</v>
      </c>
      <c r="F19" s="8">
        <f t="shared" si="3"/>
        <v>0</v>
      </c>
    </row>
    <row r="20" spans="1:6" x14ac:dyDescent="0.2">
      <c r="A20" s="7" t="s">
        <v>18</v>
      </c>
      <c r="B20" s="8">
        <v>0</v>
      </c>
      <c r="C20" s="8">
        <v>0</v>
      </c>
      <c r="D20" s="8">
        <v>0</v>
      </c>
      <c r="E20" s="8">
        <f t="shared" si="4"/>
        <v>0</v>
      </c>
      <c r="F20" s="8">
        <f t="shared" si="3"/>
        <v>0</v>
      </c>
    </row>
    <row r="21" spans="1:6" x14ac:dyDescent="0.2">
      <c r="A21" s="7" t="s">
        <v>19</v>
      </c>
      <c r="B21" s="8">
        <v>0</v>
      </c>
      <c r="C21" s="8">
        <v>0</v>
      </c>
      <c r="D21" s="8">
        <v>0</v>
      </c>
      <c r="E21" s="8">
        <f t="shared" si="4"/>
        <v>0</v>
      </c>
      <c r="F21" s="8">
        <f t="shared" si="3"/>
        <v>0</v>
      </c>
    </row>
    <row r="23" spans="1:6" x14ac:dyDescent="0.2">
      <c r="A23" s="13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2018-03-08T18:40:55Z</cp:lastPrinted>
  <dcterms:created xsi:type="dcterms:W3CDTF">2014-02-09T04:04:15Z</dcterms:created>
  <dcterms:modified xsi:type="dcterms:W3CDTF">2022-04-19T16:17:32Z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