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5" i="3" l="1"/>
  <c r="B61" i="3"/>
  <c r="B59" i="3"/>
  <c r="C54" i="3"/>
  <c r="B55" i="3"/>
  <c r="B54" i="3"/>
  <c r="C49" i="3"/>
  <c r="B49" i="3"/>
  <c r="B48" i="3"/>
  <c r="C48" i="3"/>
  <c r="C59" i="3"/>
  <c r="C41" i="3"/>
  <c r="B41" i="3"/>
  <c r="C36" i="3"/>
  <c r="B36" i="3"/>
  <c r="C16" i="3"/>
  <c r="B16" i="3"/>
  <c r="C4" i="3"/>
  <c r="B4" i="3"/>
  <c r="C45" i="3"/>
  <c r="C33" i="3"/>
  <c r="B33" i="3"/>
  <c r="C61" i="3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<sst xmlns="http://schemas.openxmlformats.org/spreadsheetml/2006/main" count="92" uniqueCount="58">
  <si>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</si>
  <si>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</si>
  <si>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</si>
  <si>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</si>
  <si>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</si>
  <si>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</si>
  <si>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</si>
  <si>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</si>
  <si>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</si>
  <si>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</si>
  <si>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</si>
  <si>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</si>
  <si>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</si>
  <si>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</si>
  <si>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</si>
  <si>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</si>
  <si>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</si>
  <si>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</si>
  <si>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</si>
  <si>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</si>
  <si>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</si>
  <si>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</si>
  <si>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</si>
  <si>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</si>
  <si>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</si>
  <si>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</si>
  <si>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</si>
  <si>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</si>
  <si>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</si>
  <si>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</si>
  <si>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</si>
  <si>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</si>
  <si>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</si>
  <si>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</si>
  <si>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</si>
  <si>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</si>
  <si>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</si>
  <si>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</si>
  <si>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</si>
  <si>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</si>
  <si>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</si>
  <si>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</si>
  <si>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</si>
  <si>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</si>
  <si>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</si>
  <si>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</si>
  <si>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</si>
  <si>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</si>
  <si>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</si>
  <si>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</si>
  <si>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</si>
  <si>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</si>
  <si>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</si>
  <si>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</si>
  <si>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</si>
  <si>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</si>
  <si>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</si>
  <si>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Valle de Santiago, Gto.
Estado de Flujos de Efectivo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</si>
</sst>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4" fontId="3" fillId="0" borderId="0" xfId="8" applyNumberFormat="1" applyFont="1" applyFill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tabSelected="1" zoomScaleNormal="100" workbookViewId="0">
      <selection activeCell="F54" sqref="F5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0" t="s">
        <v>57</v>
      </c>
      <c r="B1" s="21"/>
      <c r="C1" s="22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253869010.45000002</v>
      </c>
      <c r="C4" s="7">
        <f>SUM(C5:C14)</f>
        <v>481877455.20999998</v>
      </c>
      <c r="D4" s="16" t="s">
        <v>39</v>
      </c>
    </row>
    <row r="5" spans="1:22" ht="11.25" customHeight="1" x14ac:dyDescent="0.2">
      <c r="A5" s="8" t="s">
        <v>3</v>
      </c>
      <c r="B5" s="9">
        <v>21034496.969999999</v>
      </c>
      <c r="C5" s="9">
        <v>22244998.789999999</v>
      </c>
      <c r="D5" s="17">
        <v>100000</v>
      </c>
    </row>
    <row r="6" spans="1:22" ht="11.25" customHeight="1" x14ac:dyDescent="0.2">
      <c r="A6" s="8" t="s">
        <v>4</v>
      </c>
      <c r="B6" s="9">
        <v>0</v>
      </c>
      <c r="C6" s="9">
        <v>0</v>
      </c>
      <c r="D6" s="17">
        <v>200000</v>
      </c>
    </row>
    <row r="7" spans="1:22" ht="11.25" customHeight="1" x14ac:dyDescent="0.2">
      <c r="A7" s="8" t="s">
        <v>35</v>
      </c>
      <c r="B7" s="9">
        <v>3196932.5</v>
      </c>
      <c r="C7" s="9">
        <v>8235675.3600000003</v>
      </c>
      <c r="D7" s="17">
        <v>300000</v>
      </c>
    </row>
    <row r="8" spans="1:22" ht="11.25" customHeight="1" x14ac:dyDescent="0.2">
      <c r="A8" s="8" t="s">
        <v>5</v>
      </c>
      <c r="B8" s="9">
        <v>12674860.85</v>
      </c>
      <c r="C8" s="9">
        <v>27878344.449999999</v>
      </c>
      <c r="D8" s="17">
        <v>400000</v>
      </c>
    </row>
    <row r="9" spans="1:22" ht="11.25" customHeight="1" x14ac:dyDescent="0.2">
      <c r="A9" s="8" t="s">
        <v>36</v>
      </c>
      <c r="B9" s="9">
        <v>2089275.48</v>
      </c>
      <c r="C9" s="9">
        <v>2648102.42</v>
      </c>
      <c r="D9" s="17">
        <v>500000</v>
      </c>
    </row>
    <row r="10" spans="1:22" ht="11.25" customHeight="1" x14ac:dyDescent="0.2">
      <c r="A10" s="8" t="s">
        <v>37</v>
      </c>
      <c r="B10" s="9">
        <v>896356.38</v>
      </c>
      <c r="C10" s="9">
        <v>2064982.01</v>
      </c>
      <c r="D10" s="17">
        <v>600000</v>
      </c>
    </row>
    <row r="11" spans="1:22" ht="11.25" customHeight="1" x14ac:dyDescent="0.2">
      <c r="A11" s="8" t="s">
        <v>38</v>
      </c>
      <c r="B11" s="9">
        <v>0</v>
      </c>
      <c r="C11" s="9">
        <v>0</v>
      </c>
      <c r="D11" s="17">
        <v>700000</v>
      </c>
    </row>
    <row r="12" spans="1:22" ht="22.5" x14ac:dyDescent="0.2">
      <c r="A12" s="8" t="s">
        <v>41</v>
      </c>
      <c r="B12" s="9">
        <v>213977088.27000001</v>
      </c>
      <c r="C12" s="9">
        <v>418805352.18000001</v>
      </c>
      <c r="D12" s="17">
        <v>800000</v>
      </c>
    </row>
    <row r="13" spans="1:22" ht="11.25" customHeight="1" x14ac:dyDescent="0.2">
      <c r="A13" s="8" t="s">
        <v>42</v>
      </c>
      <c r="B13" s="9">
        <v>0</v>
      </c>
      <c r="C13" s="9">
        <v>0</v>
      </c>
      <c r="D13" s="17">
        <v>900000</v>
      </c>
    </row>
    <row r="14" spans="1:22" ht="11.25" customHeight="1" x14ac:dyDescent="0.2">
      <c r="A14" s="8" t="s">
        <v>6</v>
      </c>
      <c r="B14" s="9">
        <v>0</v>
      </c>
      <c r="C14" s="9">
        <v>0</v>
      </c>
      <c r="D14" s="16" t="s">
        <v>56</v>
      </c>
    </row>
    <row r="15" spans="1:22" ht="11.25" customHeight="1" x14ac:dyDescent="0.2">
      <c r="A15" s="10"/>
      <c r="B15" s="11"/>
      <c r="C15" s="11"/>
      <c r="D15" s="16" t="s">
        <v>39</v>
      </c>
    </row>
    <row r="16" spans="1:22" ht="11.25" customHeight="1" x14ac:dyDescent="0.2">
      <c r="A16" s="6" t="s">
        <v>7</v>
      </c>
      <c r="B16" s="7">
        <f>SUM(B17:B32)</f>
        <v>137174213.72999999</v>
      </c>
      <c r="C16" s="7">
        <f>SUM(C17:C32)</f>
        <v>322088031.70999998</v>
      </c>
      <c r="D16" s="16" t="s">
        <v>39</v>
      </c>
    </row>
    <row r="17" spans="1:4" ht="11.25" customHeight="1" x14ac:dyDescent="0.2">
      <c r="A17" s="8" t="s">
        <v>8</v>
      </c>
      <c r="B17" s="9">
        <v>70948937.450000003</v>
      </c>
      <c r="C17" s="9">
        <v>158225656.30000001</v>
      </c>
      <c r="D17" s="17">
        <v>1000</v>
      </c>
    </row>
    <row r="18" spans="1:4" ht="11.25" customHeight="1" x14ac:dyDescent="0.2">
      <c r="A18" s="8" t="s">
        <v>9</v>
      </c>
      <c r="B18" s="9">
        <v>26543953.059999999</v>
      </c>
      <c r="C18" s="9">
        <v>34874326.560000002</v>
      </c>
      <c r="D18" s="17">
        <v>2000</v>
      </c>
    </row>
    <row r="19" spans="1:4" ht="11.25" customHeight="1" x14ac:dyDescent="0.2">
      <c r="A19" s="8" t="s">
        <v>10</v>
      </c>
      <c r="B19" s="9">
        <v>22880281.550000001</v>
      </c>
      <c r="C19" s="9">
        <v>55172526.560000002</v>
      </c>
      <c r="D19" s="17">
        <v>3000</v>
      </c>
    </row>
    <row r="20" spans="1:4" ht="11.25" customHeight="1" x14ac:dyDescent="0.2">
      <c r="A20" s="8" t="s">
        <v>11</v>
      </c>
      <c r="B20" s="9">
        <v>0</v>
      </c>
      <c r="C20" s="9">
        <v>0</v>
      </c>
      <c r="D20" s="17">
        <v>4100</v>
      </c>
    </row>
    <row r="21" spans="1:4" ht="11.25" customHeight="1" x14ac:dyDescent="0.2">
      <c r="A21" s="8" t="s">
        <v>12</v>
      </c>
      <c r="B21" s="9">
        <v>8010328.0800000001</v>
      </c>
      <c r="C21" s="9">
        <v>15688893.960000001</v>
      </c>
      <c r="D21" s="17">
        <v>4200</v>
      </c>
    </row>
    <row r="22" spans="1:4" ht="11.25" customHeight="1" x14ac:dyDescent="0.2">
      <c r="A22" s="8" t="s">
        <v>43</v>
      </c>
      <c r="B22" s="9">
        <v>0</v>
      </c>
      <c r="C22" s="9">
        <v>7855100.79</v>
      </c>
      <c r="D22" s="17">
        <v>4300</v>
      </c>
    </row>
    <row r="23" spans="1:4" ht="11.25" customHeight="1" x14ac:dyDescent="0.2">
      <c r="A23" s="8" t="s">
        <v>13</v>
      </c>
      <c r="B23" s="9">
        <v>4434209.93</v>
      </c>
      <c r="C23" s="9">
        <v>42491979.189999998</v>
      </c>
      <c r="D23" s="17">
        <v>4400</v>
      </c>
    </row>
    <row r="24" spans="1:4" ht="11.25" customHeight="1" x14ac:dyDescent="0.2">
      <c r="A24" s="8" t="s">
        <v>14</v>
      </c>
      <c r="B24" s="9">
        <v>3136821.4</v>
      </c>
      <c r="C24" s="9">
        <v>7336483.2699999996</v>
      </c>
      <c r="D24" s="17">
        <v>4500</v>
      </c>
    </row>
    <row r="25" spans="1:4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4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4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4" ht="11.25" customHeight="1" x14ac:dyDescent="0.2">
      <c r="A28" s="8" t="s">
        <v>18</v>
      </c>
      <c r="B28" s="9">
        <v>0</v>
      </c>
      <c r="C28" s="9">
        <v>20000</v>
      </c>
      <c r="D28" s="17">
        <v>4900</v>
      </c>
    </row>
    <row r="29" spans="1:4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4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4" ht="11.25" customHeight="1" x14ac:dyDescent="0.2">
      <c r="A31" s="8" t="s">
        <v>20</v>
      </c>
      <c r="B31" s="9">
        <v>1219682.26</v>
      </c>
      <c r="C31" s="9">
        <v>423065.08</v>
      </c>
      <c r="D31" s="17">
        <v>8500</v>
      </c>
    </row>
    <row r="32" spans="1:4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116694796.72000003</v>
      </c>
      <c r="C33" s="7">
        <f>C4-C16</f>
        <v>159789423.5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53982672.490000002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9">
        <v>53982672.490000002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31432754.370000001</v>
      </c>
      <c r="C41" s="7">
        <f>SUM(C42:C44)</f>
        <v>166890336.13</v>
      </c>
      <c r="D41" s="16" t="s">
        <v>39</v>
      </c>
    </row>
    <row r="42" spans="1:4" ht="11.25" customHeight="1" x14ac:dyDescent="0.2">
      <c r="A42" s="8" t="s">
        <v>22</v>
      </c>
      <c r="B42" s="9">
        <v>29891788.43</v>
      </c>
      <c r="C42" s="9">
        <v>161106302.31</v>
      </c>
      <c r="D42" s="16">
        <v>6000</v>
      </c>
    </row>
    <row r="43" spans="1:4" ht="11.25" customHeight="1" x14ac:dyDescent="0.2">
      <c r="A43" s="8" t="s">
        <v>23</v>
      </c>
      <c r="B43" s="9">
        <v>1540965.94</v>
      </c>
      <c r="C43" s="9">
        <v>5784033.8200000003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-31432754.370000001</v>
      </c>
      <c r="C45" s="7">
        <f>C36-C41</f>
        <v>-112907663.63999999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57242025.829999998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0</v>
      </c>
      <c r="D51" s="18" t="s">
        <v>52</v>
      </c>
    </row>
    <row r="52" spans="1:4" ht="11.25" customHeight="1" x14ac:dyDescent="0.2">
      <c r="A52" s="8" t="s">
        <v>29</v>
      </c>
      <c r="B52" s="9">
        <v>0</v>
      </c>
      <c r="C52" s="9">
        <v>57242025.829999998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SUM(B55+B58)</f>
        <v>22090266.280000001</v>
      </c>
      <c r="C54" s="7">
        <f>SUM(C55+C58)</f>
        <v>133030252.32000001</v>
      </c>
      <c r="D54" s="16" t="s">
        <v>39</v>
      </c>
    </row>
    <row r="55" spans="1:4" ht="11.25" customHeight="1" x14ac:dyDescent="0.2">
      <c r="A55" s="8" t="s">
        <v>30</v>
      </c>
      <c r="B55" s="9">
        <f>SUM(B56+B57)</f>
        <v>1163054.3500000001</v>
      </c>
      <c r="C55" s="9">
        <v>619236.56000000006</v>
      </c>
      <c r="D55" s="16" t="s">
        <v>39</v>
      </c>
    </row>
    <row r="56" spans="1:4" ht="11.25" customHeight="1" x14ac:dyDescent="0.2">
      <c r="A56" s="8" t="s">
        <v>27</v>
      </c>
      <c r="B56" s="9">
        <v>1163054.3500000001</v>
      </c>
      <c r="C56" s="9">
        <v>619236.56000000006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20927211.93</v>
      </c>
      <c r="C58" s="9">
        <v>132411015.76000001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-22090266.280000001</v>
      </c>
      <c r="C59" s="7">
        <f>C48-C54</f>
        <v>-75788226.49000001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63171776.070000023</v>
      </c>
      <c r="C61" s="7">
        <f>C59+C45+C33</f>
        <v>-28906466.629999995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80504979.969999999</v>
      </c>
      <c r="C63" s="7">
        <v>109411446.59999999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143676756.03999999</v>
      </c>
      <c r="C65" s="7">
        <v>80504979.969999999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3" t="s">
        <v>50</v>
      </c>
      <c r="B68" s="24"/>
      <c r="C68" s="24"/>
    </row>
    <row r="71" spans="1:4" x14ac:dyDescent="0.2">
      <c r="B71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revision/>
  <cp:lastPrinted>2019-05-15T20:50:09Z</cp:lastPrinted>
  <dcterms:created xsi:type="dcterms:W3CDTF">2012-12-11T20:31:36Z</dcterms:created>
  <dcterms:modified xsi:type="dcterms:W3CDTF">2022-07-25T23:18:20Z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