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19200" windowHeight="11940"/>
  </bookViews>
  <sheets>
    <sheet name="0325" sheetId="1" r:id="rId1"/>
  </sheets>
  <calcPr calcId="152511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24" i="1"/>
  <c r="E37" i="1"/>
  <c r="D37" i="1"/>
  <c r="C36" i="1"/>
  <c r="D36" i="1"/>
  <c r="E28" i="1"/>
  <c r="E40" i="1"/>
  <c r="D28" i="1"/>
  <c r="D40" i="1"/>
  <c r="C28" i="1"/>
  <c r="C40" i="1"/>
  <c r="E14" i="1"/>
  <c r="D14" i="1"/>
  <c r="E3" i="1"/>
  <c r="D3" i="1"/>
  <c r="C14" i="1"/>
  <c r="C3" i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<sst xmlns="http://schemas.openxmlformats.org/spreadsheetml/2006/main" count="45" uniqueCount="37">
  <si>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</si>
  <si>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</si>
  <si>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</si>
  <si>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</si>
  <si>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</si>
  <si>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</si>
  <si>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</si>
  <si>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</si>
  <si>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</si>
  <si>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</si>
  <si>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</si>
  <si>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</si>
  <si>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</si>
  <si>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</si>
  <si>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</si>
  <si>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</si>
  <si>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</si>
  <si>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</si>
  <si>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</si>
  <si>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</si>
  <si>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</si>
  <si>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</si>
  <si>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</si>
  <si>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</si>
  <si>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</si>
  <si>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</si>
  <si>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</si>
  <si>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</si>
  <si>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</si>
  <si>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</si>
  <si>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</si>
  <si>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</si>
  <si>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</si>
  <si>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</si>
  <si>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</si>
  <si>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</si>
  <si>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Valle de Santiago, Gto.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</si>
</sst>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4" fontId="2" fillId="0" borderId="0" xfId="0" applyNumberFormat="1" applyFont="1"/>
    <xf numFmtId="16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workbookViewId="0">
      <selection activeCell="E39" sqref="E3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6" ht="39.950000000000003" customHeight="1" x14ac:dyDescent="0.2">
      <c r="A1" s="28" t="s">
        <v>36</v>
      </c>
      <c r="B1" s="29"/>
      <c r="C1" s="29"/>
      <c r="D1" s="29"/>
      <c r="E1" s="30"/>
    </row>
    <row r="2" spans="1:6" ht="22.5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6" x14ac:dyDescent="0.2">
      <c r="A3" s="16" t="s">
        <v>0</v>
      </c>
      <c r="B3" s="17"/>
      <c r="C3" s="3">
        <f>SUM(C4:C13)</f>
        <v>500000000</v>
      </c>
      <c r="D3" s="3">
        <f t="shared" ref="D3:E3" si="0">SUM(D4:D13)</f>
        <v>283422658.23000002</v>
      </c>
      <c r="E3" s="4">
        <f t="shared" si="0"/>
        <v>283422658.23000002</v>
      </c>
      <c r="F3" s="26"/>
    </row>
    <row r="4" spans="1:6" x14ac:dyDescent="0.2">
      <c r="A4" s="5"/>
      <c r="B4" s="14" t="s">
        <v>1</v>
      </c>
      <c r="C4" s="6">
        <v>24000000</v>
      </c>
      <c r="D4" s="6">
        <v>21034496.969999999</v>
      </c>
      <c r="E4" s="7">
        <v>21034496.969999999</v>
      </c>
      <c r="F4" s="26"/>
    </row>
    <row r="5" spans="1:6" x14ac:dyDescent="0.2">
      <c r="A5" s="5"/>
      <c r="B5" s="14" t="s">
        <v>2</v>
      </c>
      <c r="C5" s="6">
        <v>0</v>
      </c>
      <c r="D5" s="6">
        <v>0</v>
      </c>
      <c r="E5" s="7">
        <v>0</v>
      </c>
      <c r="F5" s="26"/>
    </row>
    <row r="6" spans="1:6" x14ac:dyDescent="0.2">
      <c r="A6" s="5"/>
      <c r="B6" s="14" t="s">
        <v>3</v>
      </c>
      <c r="C6" s="6">
        <v>8000000</v>
      </c>
      <c r="D6" s="6">
        <v>3196932.5</v>
      </c>
      <c r="E6" s="7">
        <v>3196932.5</v>
      </c>
      <c r="F6" s="26"/>
    </row>
    <row r="7" spans="1:6" x14ac:dyDescent="0.2">
      <c r="A7" s="5"/>
      <c r="B7" s="14" t="s">
        <v>4</v>
      </c>
      <c r="C7" s="6">
        <v>29600000</v>
      </c>
      <c r="D7" s="6">
        <v>12674860.85</v>
      </c>
      <c r="E7" s="7">
        <v>12674860.85</v>
      </c>
      <c r="F7" s="26"/>
    </row>
    <row r="8" spans="1:6" x14ac:dyDescent="0.2">
      <c r="A8" s="5"/>
      <c r="B8" s="14" t="s">
        <v>5</v>
      </c>
      <c r="C8" s="6">
        <v>2450000</v>
      </c>
      <c r="D8" s="6">
        <v>2089275.48</v>
      </c>
      <c r="E8" s="7">
        <v>2089275.48</v>
      </c>
      <c r="F8" s="26"/>
    </row>
    <row r="9" spans="1:6" x14ac:dyDescent="0.2">
      <c r="A9" s="5"/>
      <c r="B9" s="14" t="s">
        <v>6</v>
      </c>
      <c r="C9" s="6">
        <v>1950000</v>
      </c>
      <c r="D9" s="6">
        <v>896356.38</v>
      </c>
      <c r="E9" s="7">
        <v>896356.38</v>
      </c>
      <c r="F9" s="26"/>
    </row>
    <row r="10" spans="1:6" x14ac:dyDescent="0.2">
      <c r="A10" s="5"/>
      <c r="B10" s="14" t="s">
        <v>7</v>
      </c>
      <c r="C10" s="6">
        <v>0</v>
      </c>
      <c r="D10" s="6">
        <v>0</v>
      </c>
      <c r="E10" s="7">
        <v>0</v>
      </c>
      <c r="F10" s="26"/>
    </row>
    <row r="11" spans="1:6" x14ac:dyDescent="0.2">
      <c r="A11" s="5"/>
      <c r="B11" s="14" t="s">
        <v>8</v>
      </c>
      <c r="C11" s="6">
        <v>434000000</v>
      </c>
      <c r="D11" s="6">
        <v>213977088.27000001</v>
      </c>
      <c r="E11" s="7">
        <v>213977088.27000001</v>
      </c>
      <c r="F11" s="26"/>
    </row>
    <row r="12" spans="1:6" x14ac:dyDescent="0.2">
      <c r="A12" s="5"/>
      <c r="B12" s="14" t="s">
        <v>9</v>
      </c>
      <c r="C12" s="6">
        <v>0</v>
      </c>
      <c r="D12" s="6">
        <v>0</v>
      </c>
      <c r="E12" s="7">
        <v>0</v>
      </c>
      <c r="F12" s="26"/>
    </row>
    <row r="13" spans="1:6" x14ac:dyDescent="0.2">
      <c r="A13" s="8"/>
      <c r="B13" s="14" t="s">
        <v>10</v>
      </c>
      <c r="C13" s="6">
        <v>0</v>
      </c>
      <c r="D13" s="6">
        <v>29553647.780000001</v>
      </c>
      <c r="E13" s="7">
        <v>29553647.780000001</v>
      </c>
      <c r="F13" s="26"/>
    </row>
    <row r="14" spans="1:6" x14ac:dyDescent="0.2">
      <c r="A14" s="18" t="s">
        <v>11</v>
      </c>
      <c r="B14" s="2"/>
      <c r="C14" s="9">
        <f>SUM(C15:C23)</f>
        <v>500000000</v>
      </c>
      <c r="D14" s="9">
        <f t="shared" ref="D14:E14" si="1">SUM(D15:D23)</f>
        <v>171353705.93999997</v>
      </c>
      <c r="E14" s="10">
        <f t="shared" si="1"/>
        <v>169770022.44999999</v>
      </c>
      <c r="F14" s="26"/>
    </row>
    <row r="15" spans="1:6" x14ac:dyDescent="0.2">
      <c r="A15" s="5"/>
      <c r="B15" s="14" t="s">
        <v>12</v>
      </c>
      <c r="C15" s="6">
        <v>171095486.88</v>
      </c>
      <c r="D15" s="6">
        <v>71962146.530000001</v>
      </c>
      <c r="E15" s="7">
        <v>70948937.450000003</v>
      </c>
      <c r="F15" s="26"/>
    </row>
    <row r="16" spans="1:6" x14ac:dyDescent="0.2">
      <c r="A16" s="5"/>
      <c r="B16" s="14" t="s">
        <v>13</v>
      </c>
      <c r="C16" s="6">
        <v>51972243.810000002</v>
      </c>
      <c r="D16" s="6">
        <v>26543953.059999999</v>
      </c>
      <c r="E16" s="7">
        <v>26543953.059999999</v>
      </c>
      <c r="F16" s="26"/>
    </row>
    <row r="17" spans="1:7" x14ac:dyDescent="0.2">
      <c r="A17" s="5"/>
      <c r="B17" s="14" t="s">
        <v>14</v>
      </c>
      <c r="C17" s="6">
        <v>53113297.280000001</v>
      </c>
      <c r="D17" s="6">
        <v>23444608.190000001</v>
      </c>
      <c r="E17" s="7">
        <v>22880281.550000001</v>
      </c>
      <c r="F17" s="26"/>
    </row>
    <row r="18" spans="1:7" x14ac:dyDescent="0.2">
      <c r="A18" s="5"/>
      <c r="B18" s="14" t="s">
        <v>9</v>
      </c>
      <c r="C18" s="6">
        <v>38152829.189999998</v>
      </c>
      <c r="D18" s="6">
        <v>15581359.41</v>
      </c>
      <c r="E18" s="7">
        <v>15581359.41</v>
      </c>
      <c r="F18" s="26"/>
    </row>
    <row r="19" spans="1:7" x14ac:dyDescent="0.2">
      <c r="A19" s="5"/>
      <c r="B19" s="14" t="s">
        <v>15</v>
      </c>
      <c r="C19" s="6">
        <v>2949000</v>
      </c>
      <c r="D19" s="6">
        <v>1540965.94</v>
      </c>
      <c r="E19" s="7">
        <v>1540965.94</v>
      </c>
      <c r="F19" s="26"/>
    </row>
    <row r="20" spans="1:7" x14ac:dyDescent="0.2">
      <c r="A20" s="5"/>
      <c r="B20" s="14" t="s">
        <v>16</v>
      </c>
      <c r="C20" s="6">
        <v>180510000</v>
      </c>
      <c r="D20" s="6">
        <v>29897936.199999999</v>
      </c>
      <c r="E20" s="7">
        <v>29891788.43</v>
      </c>
      <c r="F20" s="26"/>
    </row>
    <row r="21" spans="1:7" x14ac:dyDescent="0.2">
      <c r="A21" s="5"/>
      <c r="B21" s="14" t="s">
        <v>17</v>
      </c>
      <c r="C21" s="6">
        <v>0</v>
      </c>
      <c r="D21" s="6">
        <v>0</v>
      </c>
      <c r="E21" s="7">
        <v>0</v>
      </c>
      <c r="F21" s="26"/>
    </row>
    <row r="22" spans="1:7" x14ac:dyDescent="0.2">
      <c r="A22" s="5"/>
      <c r="B22" s="14" t="s">
        <v>18</v>
      </c>
      <c r="C22" s="6">
        <v>0</v>
      </c>
      <c r="D22" s="6">
        <v>1219682.26</v>
      </c>
      <c r="E22" s="7">
        <v>1219682.26</v>
      </c>
      <c r="F22" s="26"/>
    </row>
    <row r="23" spans="1:7" x14ac:dyDescent="0.2">
      <c r="A23" s="5"/>
      <c r="B23" s="14" t="s">
        <v>19</v>
      </c>
      <c r="C23" s="6">
        <v>2207142.84</v>
      </c>
      <c r="D23" s="6">
        <v>1163054.3500000001</v>
      </c>
      <c r="E23" s="7">
        <v>1163054.3500000001</v>
      </c>
      <c r="F23" s="26"/>
    </row>
    <row r="24" spans="1:7" x14ac:dyDescent="0.2">
      <c r="A24" s="11"/>
      <c r="B24" s="15" t="s">
        <v>35</v>
      </c>
      <c r="C24" s="12">
        <f>C3-C14</f>
        <v>0</v>
      </c>
      <c r="D24" s="12">
        <f>D3-D14</f>
        <v>112068952.29000005</v>
      </c>
      <c r="E24" s="13">
        <f>E3-E14</f>
        <v>113652635.78000003</v>
      </c>
      <c r="F24" s="26"/>
    </row>
    <row r="27" spans="1:7" ht="22.5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7" x14ac:dyDescent="0.2">
      <c r="A28" s="16" t="s">
        <v>25</v>
      </c>
      <c r="B28" s="17"/>
      <c r="C28" s="20">
        <f>SUM(C29:C35)</f>
        <v>0</v>
      </c>
      <c r="D28" s="20">
        <f>SUM(D29:D35)</f>
        <v>58858181.689999998</v>
      </c>
      <c r="E28" s="21">
        <f>SUM(E29:E35)</f>
        <v>59467392.130000003</v>
      </c>
    </row>
    <row r="29" spans="1:7" x14ac:dyDescent="0.2">
      <c r="A29" s="5"/>
      <c r="B29" s="14" t="s">
        <v>26</v>
      </c>
      <c r="C29" s="22">
        <v>0</v>
      </c>
      <c r="D29" s="22">
        <v>17937562.460000001</v>
      </c>
      <c r="E29" s="23">
        <v>17937562.460000001</v>
      </c>
      <c r="F29" s="26"/>
      <c r="G29" s="26"/>
    </row>
    <row r="30" spans="1:7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7" x14ac:dyDescent="0.2">
      <c r="A31" s="5"/>
      <c r="B31" s="14" t="s">
        <v>28</v>
      </c>
      <c r="C31" s="22">
        <v>0</v>
      </c>
      <c r="D31" s="22">
        <v>0</v>
      </c>
      <c r="E31" s="23">
        <v>0</v>
      </c>
      <c r="G31" s="26"/>
    </row>
    <row r="32" spans="1:7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7" x14ac:dyDescent="0.2">
      <c r="A33" s="5"/>
      <c r="B33" s="14" t="s">
        <v>30</v>
      </c>
      <c r="C33" s="22">
        <v>0</v>
      </c>
      <c r="D33" s="22">
        <v>40920619.229999997</v>
      </c>
      <c r="E33" s="23">
        <v>41529829.670000002</v>
      </c>
    </row>
    <row r="34" spans="1:7" x14ac:dyDescent="0.2">
      <c r="A34" s="5"/>
      <c r="B34" s="14" t="s">
        <v>31</v>
      </c>
      <c r="C34" s="22">
        <v>0</v>
      </c>
      <c r="D34" s="22">
        <v>0</v>
      </c>
      <c r="E34" s="23">
        <v>0</v>
      </c>
      <c r="G34" s="27"/>
    </row>
    <row r="35" spans="1:7" x14ac:dyDescent="0.2">
      <c r="A35" s="5"/>
      <c r="B35" s="14" t="s">
        <v>32</v>
      </c>
      <c r="C35" s="22">
        <v>0</v>
      </c>
      <c r="D35" s="22">
        <v>0</v>
      </c>
      <c r="E35" s="23">
        <v>0</v>
      </c>
      <c r="F35" s="26"/>
    </row>
    <row r="36" spans="1:7" x14ac:dyDescent="0.2">
      <c r="A36" s="2" t="s">
        <v>34</v>
      </c>
      <c r="B36" s="14"/>
      <c r="C36" s="24">
        <f>SUM(C37:C39)</f>
        <v>0</v>
      </c>
      <c r="D36" s="24">
        <f>SUM(D37:D39)</f>
        <v>53210770.600000001</v>
      </c>
      <c r="E36" s="25">
        <f>SUM(E37:E39)</f>
        <v>54185243.649999999</v>
      </c>
    </row>
    <row r="37" spans="1:7" x14ac:dyDescent="0.2">
      <c r="A37" s="5"/>
      <c r="B37" s="14" t="s">
        <v>30</v>
      </c>
      <c r="C37" s="22">
        <v>0</v>
      </c>
      <c r="D37" s="22">
        <f>42303764.52+8907006.08</f>
        <v>51210770.600000001</v>
      </c>
      <c r="E37" s="23">
        <f>42720069.16+9459026.72</f>
        <v>52179095.879999995</v>
      </c>
    </row>
    <row r="38" spans="1:7" x14ac:dyDescent="0.2">
      <c r="B38" s="1" t="s">
        <v>31</v>
      </c>
      <c r="C38" s="22">
        <v>0</v>
      </c>
      <c r="D38" s="22">
        <v>2000000</v>
      </c>
      <c r="E38" s="23">
        <v>2006147.77</v>
      </c>
      <c r="F38" s="27"/>
    </row>
    <row r="39" spans="1:7" x14ac:dyDescent="0.2">
      <c r="B39" s="1" t="s">
        <v>33</v>
      </c>
      <c r="C39" s="22">
        <v>0</v>
      </c>
      <c r="D39" s="22">
        <v>0</v>
      </c>
      <c r="E39" s="23">
        <v>0</v>
      </c>
    </row>
    <row r="40" spans="1:7" x14ac:dyDescent="0.2">
      <c r="A40" s="11"/>
      <c r="B40" s="15" t="s">
        <v>35</v>
      </c>
      <c r="C40" s="12">
        <f>C28+C36</f>
        <v>0</v>
      </c>
      <c r="D40" s="12">
        <f>D28+D36</f>
        <v>112068952.28999999</v>
      </c>
      <c r="E40" s="13">
        <f>E28+E36</f>
        <v>113652635.78</v>
      </c>
    </row>
    <row r="41" spans="1:7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2018-07-16T14:09:31Z</cp:lastPrinted>
  <dcterms:created xsi:type="dcterms:W3CDTF">2017-12-20T04:54:53Z</dcterms:created>
  <dcterms:modified xsi:type="dcterms:W3CDTF">2022-07-25T23:14:24Z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