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Archivos\Documents\CUENTA PÚBLICA\2022\REPORTES TRIMESTRALES\4\DIGITAL\"/>
    </mc:Choice>
  </mc:AlternateContent>
  <bookViews>
    <workbookView xWindow="-120" yWindow="-120" windowWidth="20730" windowHeight="11160"/>
  </bookViews>
  <sheets>
    <sheet name="PPI" sheetId="1" r:id="rId1"/>
    <sheet name="Instructivo_PPI" sheetId="4" r:id="rId2"/>
  </sheets>
  <definedNames>
    <definedName name="_xlnm._FilterDatabase" localSheetId="0" hidden="1">PPI!$A$3:$O$108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08" i="1" l="1"/>
  <c r="N108" i="1"/>
  <c r="O107" i="1"/>
  <c r="N107" i="1"/>
  <c r="O106" i="1"/>
  <c r="N106" i="1"/>
  <c r="O105" i="1"/>
  <c r="N105" i="1"/>
  <c r="O104" i="1"/>
  <c r="N104" i="1"/>
  <c r="O28" i="1" l="1"/>
  <c r="N28" i="1"/>
  <c r="O9" i="1"/>
  <c r="N9" i="1"/>
  <c r="O97" i="1"/>
  <c r="N97" i="1"/>
  <c r="O96" i="1"/>
  <c r="N96" i="1"/>
  <c r="O95" i="1"/>
  <c r="N95" i="1"/>
  <c r="O94" i="1"/>
  <c r="N94" i="1"/>
  <c r="O93" i="1"/>
  <c r="N93" i="1"/>
  <c r="O92" i="1"/>
  <c r="N92" i="1"/>
  <c r="N90" i="1"/>
  <c r="O90" i="1"/>
  <c r="N91" i="1"/>
  <c r="O89" i="1"/>
  <c r="N89" i="1"/>
  <c r="O88" i="1"/>
  <c r="N88" i="1"/>
  <c r="O87" i="1"/>
  <c r="N87" i="1"/>
  <c r="O86" i="1"/>
  <c r="N86" i="1"/>
  <c r="O85" i="1"/>
  <c r="N85" i="1"/>
  <c r="O84" i="1"/>
  <c r="N84" i="1"/>
  <c r="O83" i="1"/>
  <c r="N83" i="1"/>
  <c r="O82" i="1"/>
  <c r="N82" i="1"/>
  <c r="O81" i="1"/>
  <c r="N81" i="1"/>
  <c r="O80" i="1"/>
  <c r="N80" i="1"/>
  <c r="O79" i="1"/>
  <c r="N79" i="1"/>
  <c r="O78" i="1"/>
  <c r="N78" i="1"/>
  <c r="O77" i="1"/>
  <c r="N77" i="1"/>
  <c r="O76" i="1"/>
  <c r="N76" i="1"/>
  <c r="O75" i="1"/>
  <c r="N75" i="1"/>
  <c r="O74" i="1"/>
  <c r="N74" i="1"/>
  <c r="O73" i="1"/>
  <c r="N73" i="1"/>
  <c r="O72" i="1"/>
  <c r="N72" i="1"/>
  <c r="O71" i="1"/>
  <c r="N71" i="1"/>
  <c r="O70" i="1"/>
  <c r="N70" i="1"/>
  <c r="O68" i="1"/>
  <c r="N68" i="1"/>
  <c r="O67" i="1"/>
  <c r="N67" i="1"/>
  <c r="O66" i="1"/>
  <c r="N66" i="1"/>
  <c r="O65" i="1"/>
  <c r="N65" i="1"/>
  <c r="O64" i="1"/>
  <c r="N64" i="1"/>
  <c r="O63" i="1"/>
  <c r="N63" i="1"/>
  <c r="O62" i="1"/>
  <c r="N62" i="1"/>
  <c r="O61" i="1"/>
  <c r="N61" i="1"/>
  <c r="O60" i="1"/>
  <c r="N60" i="1"/>
  <c r="O59" i="1"/>
  <c r="N59" i="1"/>
  <c r="O58" i="1"/>
  <c r="N58" i="1"/>
  <c r="O57" i="1"/>
  <c r="N57" i="1"/>
  <c r="O56" i="1"/>
  <c r="N56" i="1"/>
  <c r="O53" i="1"/>
  <c r="N53" i="1"/>
  <c r="O52" i="1"/>
  <c r="N52" i="1"/>
  <c r="O50" i="1"/>
  <c r="N50" i="1"/>
  <c r="O48" i="1" l="1"/>
  <c r="N48" i="1"/>
  <c r="O47" i="1"/>
  <c r="N47" i="1"/>
  <c r="O46" i="1"/>
  <c r="N46" i="1"/>
  <c r="O45" i="1"/>
  <c r="N45" i="1"/>
  <c r="O44" i="1"/>
  <c r="N44" i="1"/>
  <c r="O43" i="1"/>
  <c r="N43" i="1"/>
  <c r="O42" i="1"/>
  <c r="N42" i="1"/>
  <c r="O40" i="1"/>
  <c r="N40" i="1"/>
  <c r="O41" i="1"/>
  <c r="N41" i="1"/>
  <c r="O39" i="1"/>
  <c r="N39" i="1"/>
  <c r="O38" i="1"/>
  <c r="N38" i="1"/>
  <c r="O37" i="1"/>
  <c r="N37" i="1"/>
  <c r="O36" i="1"/>
  <c r="N36" i="1"/>
  <c r="O35" i="1"/>
  <c r="N35" i="1"/>
  <c r="O34" i="1"/>
  <c r="N34" i="1"/>
  <c r="O33" i="1"/>
  <c r="N33" i="1"/>
  <c r="O32" i="1"/>
  <c r="N32" i="1"/>
  <c r="O31" i="1"/>
  <c r="N31" i="1"/>
  <c r="N27" i="1"/>
  <c r="O27" i="1"/>
  <c r="N26" i="1"/>
  <c r="O26" i="1"/>
  <c r="N25" i="1"/>
  <c r="O25" i="1"/>
  <c r="N24" i="1"/>
  <c r="O24" i="1"/>
  <c r="N23" i="1"/>
  <c r="O23" i="1"/>
  <c r="O22" i="1"/>
  <c r="N22" i="1"/>
  <c r="N18" i="1"/>
  <c r="O18" i="1"/>
  <c r="N19" i="1"/>
  <c r="O19" i="1"/>
  <c r="N20" i="1"/>
  <c r="O20" i="1"/>
  <c r="N17" i="1"/>
  <c r="O17" i="1"/>
  <c r="N16" i="1"/>
  <c r="O16" i="1"/>
  <c r="N15" i="1"/>
  <c r="O15" i="1"/>
  <c r="N14" i="1"/>
  <c r="O14" i="1"/>
  <c r="O13" i="1"/>
  <c r="N13" i="1"/>
  <c r="N12" i="1"/>
  <c r="O11" i="1"/>
  <c r="N11" i="1"/>
  <c r="O8" i="1"/>
  <c r="N8" i="1"/>
  <c r="O103" i="1" l="1"/>
  <c r="N103" i="1"/>
  <c r="O102" i="1"/>
  <c r="N102" i="1"/>
  <c r="N99" i="1"/>
  <c r="N98" i="1"/>
  <c r="M5" i="1" l="1"/>
  <c r="M7" i="1"/>
  <c r="M8" i="1"/>
  <c r="M9" i="1"/>
  <c r="M10" i="1"/>
  <c r="M11" i="1"/>
  <c r="M12" i="1"/>
  <c r="M13" i="1"/>
  <c r="M14" i="1"/>
  <c r="M15" i="1"/>
  <c r="M16" i="1"/>
  <c r="M17" i="1"/>
  <c r="M18" i="1"/>
  <c r="M19" i="1"/>
  <c r="M20" i="1"/>
  <c r="M22" i="1"/>
  <c r="M23" i="1"/>
  <c r="M24" i="1"/>
  <c r="M25" i="1"/>
  <c r="M26" i="1"/>
  <c r="M27" i="1"/>
  <c r="M28" i="1"/>
  <c r="M29" i="1"/>
  <c r="M30" i="1"/>
  <c r="M31" i="1"/>
  <c r="M32" i="1"/>
  <c r="M33" i="1"/>
  <c r="M34" i="1"/>
  <c r="M35" i="1"/>
  <c r="M36" i="1"/>
  <c r="M37" i="1"/>
  <c r="M38" i="1"/>
  <c r="M39" i="1"/>
  <c r="M40" i="1"/>
  <c r="M41" i="1"/>
  <c r="M42" i="1"/>
  <c r="M43" i="1"/>
  <c r="M44" i="1"/>
  <c r="M45" i="1"/>
  <c r="M46" i="1"/>
  <c r="M47" i="1"/>
  <c r="M48" i="1"/>
  <c r="M50" i="1"/>
  <c r="M52" i="1"/>
  <c r="M53" i="1"/>
  <c r="M56" i="1"/>
  <c r="M57" i="1"/>
  <c r="M58" i="1"/>
  <c r="M59" i="1"/>
  <c r="M60" i="1"/>
  <c r="M61" i="1"/>
  <c r="M62" i="1"/>
  <c r="M63" i="1"/>
  <c r="M64" i="1"/>
  <c r="M65" i="1"/>
  <c r="M66" i="1"/>
  <c r="M67" i="1"/>
  <c r="M68"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L5" i="1"/>
  <c r="L6" i="1"/>
  <c r="L7" i="1"/>
  <c r="L9" i="1"/>
  <c r="L28" i="1"/>
  <c r="L29" i="1"/>
  <c r="L31" i="1"/>
  <c r="L32" i="1"/>
  <c r="L33" i="1"/>
  <c r="M4" i="1"/>
  <c r="E4" i="1" l="1"/>
  <c r="L4" i="1" s="1"/>
</calcChain>
</file>

<file path=xl/sharedStrings.xml><?xml version="1.0" encoding="utf-8"?>
<sst xmlns="http://schemas.openxmlformats.org/spreadsheetml/2006/main" count="559" uniqueCount="283">
  <si>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</si>
  <si>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</si>
  <si>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</si>
  <si>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</si>
  <si>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</si>
  <si>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</si>
  <si>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</si>
  <si>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</si>
  <si>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</si>
  <si>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</si>
  <si>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</si>
  <si>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</si>
  <si>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</si>
  <si>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</si>
  <si>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</si>
  <si>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</si>
  <si>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</si>
  <si>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Instructivo</t>
  </si>
  <si>
    <t>Restricción:</t>
  </si>
  <si>
    <t>Apegarse al número de columnas.</t>
  </si>
  <si>
    <r>
      <rPr>
        <b/>
        <sz val="8"/>
        <color indexed="8"/>
        <rFont val="Arial"/>
        <family val="2"/>
      </rPr>
      <t>UR</t>
    </r>
    <r>
      <rPr>
        <sz val="8"/>
        <color indexed="8"/>
        <rFont val="Arial"/>
        <family val="2"/>
      </rPr>
      <t>: Indicar la dependencia/entidad responsable del programa/proyecto.</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</si>
  <si>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</si>
  <si>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</si>
  <si>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</si>
  <si>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</si>
  <si>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</si>
  <si>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</si>
  <si>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</si>
  <si>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</si>
  <si>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</si>
  <si>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</si>
  <si>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</si>
  <si>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</si>
  <si>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r>
      <rPr>
        <b/>
        <sz val="8"/>
        <color indexed="8"/>
        <rFont val="Arial"/>
        <family val="2"/>
      </rPr>
      <t>INVERSIÓN</t>
    </r>
    <r>
      <rPr>
        <sz val="8"/>
        <color theme="1"/>
        <rFont val="Arial"/>
        <family val="2"/>
      </rPr>
      <t>: Asignaciones destinadas al programa/proyecto. (Adquisiciones, mantenimiento, estudios de inversión, Infraestructura, etc.)</t>
    </r>
  </si>
  <si>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</si>
  <si>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</si>
  <si>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</si>
  <si>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</si>
  <si>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</si>
  <si>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r>
      <rPr>
        <b/>
        <sz val="9.6"/>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</si>
  <si>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t>Unidad de medida</t>
  </si>
  <si>
    <r>
      <rPr>
        <b/>
        <sz val="8"/>
        <color indexed="8"/>
        <rFont val="Arial"/>
        <family val="2"/>
      </rPr>
      <t>META UNIDAD DE MEDIDA</t>
    </r>
    <r>
      <rPr>
        <sz val="8"/>
        <color indexed="8"/>
        <rFont val="Arial"/>
        <family val="2"/>
      </rPr>
      <t>: Indicar la unidad de medida de la meta acorde al entregable.</t>
    </r>
  </si>
  <si>
    <t>E0026</t>
  </si>
  <si>
    <t>K0003</t>
  </si>
  <si>
    <t>K0004</t>
  </si>
  <si>
    <t>K0122</t>
  </si>
  <si>
    <t>K0197</t>
  </si>
  <si>
    <t>K0213</t>
  </si>
  <si>
    <t>K0215</t>
  </si>
  <si>
    <t>K0298</t>
  </si>
  <si>
    <t>K0332</t>
  </si>
  <si>
    <t>K0342</t>
  </si>
  <si>
    <t>K0343</t>
  </si>
  <si>
    <t>K0345</t>
  </si>
  <si>
    <t>K0346</t>
  </si>
  <si>
    <t>K0347</t>
  </si>
  <si>
    <t>K0349</t>
  </si>
  <si>
    <t>K0351</t>
  </si>
  <si>
    <t>K0352</t>
  </si>
  <si>
    <t>K0367</t>
  </si>
  <si>
    <t>K0374</t>
  </si>
  <si>
    <t>K0386</t>
  </si>
  <si>
    <t>K0397</t>
  </si>
  <si>
    <t>S0105</t>
  </si>
  <si>
    <t>S0135</t>
  </si>
  <si>
    <t>P0065</t>
  </si>
  <si>
    <t>E0107</t>
  </si>
  <si>
    <t>k0134</t>
  </si>
  <si>
    <t>k0167</t>
  </si>
  <si>
    <t>k0169</t>
  </si>
  <si>
    <t>k0171</t>
  </si>
  <si>
    <t>k0329</t>
  </si>
  <si>
    <t>K0400</t>
  </si>
  <si>
    <t>K0407</t>
  </si>
  <si>
    <t>K0402</t>
  </si>
  <si>
    <t>K0406</t>
  </si>
  <si>
    <t>K0410</t>
  </si>
  <si>
    <t>K0396</t>
  </si>
  <si>
    <t>K0408</t>
  </si>
  <si>
    <t>K0405</t>
  </si>
  <si>
    <t>K0409</t>
  </si>
  <si>
    <t>K0398</t>
  </si>
  <si>
    <t>K0399</t>
  </si>
  <si>
    <t>K0401</t>
  </si>
  <si>
    <t>K0403</t>
  </si>
  <si>
    <t>K0404</t>
  </si>
  <si>
    <t>K0411</t>
  </si>
  <si>
    <t>K0412</t>
  </si>
  <si>
    <t>K0413</t>
  </si>
  <si>
    <t>K0414</t>
  </si>
  <si>
    <t>K0415</t>
  </si>
  <si>
    <t>K0416</t>
  </si>
  <si>
    <t>K0417</t>
  </si>
  <si>
    <t>K0418</t>
  </si>
  <si>
    <t>K0419</t>
  </si>
  <si>
    <t>K0420</t>
  </si>
  <si>
    <t>K0421</t>
  </si>
  <si>
    <t>K0422</t>
  </si>
  <si>
    <t>K0423</t>
  </si>
  <si>
    <t>K0424</t>
  </si>
  <si>
    <t>K0425</t>
  </si>
  <si>
    <t>K0426</t>
  </si>
  <si>
    <t>K0427</t>
  </si>
  <si>
    <t>K0428</t>
  </si>
  <si>
    <t>K0429</t>
  </si>
  <si>
    <t>K0430</t>
  </si>
  <si>
    <t>K0431</t>
  </si>
  <si>
    <t>K0432</t>
  </si>
  <si>
    <t>K0433</t>
  </si>
  <si>
    <t>K0434</t>
  </si>
  <si>
    <t>K0435</t>
  </si>
  <si>
    <t>K0436</t>
  </si>
  <si>
    <t>K0437</t>
  </si>
  <si>
    <t>K0438</t>
  </si>
  <si>
    <t>K0439</t>
  </si>
  <si>
    <t>K0440</t>
  </si>
  <si>
    <t>K0441</t>
  </si>
  <si>
    <t>K0442</t>
  </si>
  <si>
    <t>K0444</t>
  </si>
  <si>
    <t>K0445</t>
  </si>
  <si>
    <t>K0446</t>
  </si>
  <si>
    <t>K0447</t>
  </si>
  <si>
    <t>K0448</t>
  </si>
  <si>
    <t>K0449</t>
  </si>
  <si>
    <t>K0450</t>
  </si>
  <si>
    <t>k0451</t>
  </si>
  <si>
    <t>k0452</t>
  </si>
  <si>
    <t>k0453</t>
  </si>
  <si>
    <t>Admn Gob Desp Tesorer</t>
  </si>
  <si>
    <t>Aportaciones de Beneficiarios de obras y acciones</t>
  </si>
  <si>
    <t>Obra FAIS</t>
  </si>
  <si>
    <t>Obra Rec Federal</t>
  </si>
  <si>
    <t>Terminación de Planta de Tratamiento de Aguas Residuales en  Noria de Mosqueda y Construcción de Colector</t>
  </si>
  <si>
    <t>Bacheo Recurso Municipal</t>
  </si>
  <si>
    <t>Rehabilitación de Caminos Sacacosechas en el Municipio de Valle de Santiago., en diferentes Localidades</t>
  </si>
  <si>
    <t>Construcción Cancha de Usos Múltiples de Prácticas en la Localidad la Coalanda</t>
  </si>
  <si>
    <t xml:space="preserve">Construcción sala de espera hospital Bicentenario </t>
  </si>
  <si>
    <t>Rehabilitación de Parque Público en el Municipio de Valle de Santiago, Gto., en la Localidad Valle de Santiago, en la Colonia Centro, en la Calle Juárez (Alameda) Primera Etapa</t>
  </si>
  <si>
    <t xml:space="preserve">Construcción de Calle con Concreto en el  Municipio de Valle de Santiago, Gto., en la Localidad Valle de Santiago, en la Colonia Centro  en la Calle Democracia </t>
  </si>
  <si>
    <t xml:space="preserve">Construcción de Calle con asfalto en el Municipio de Valle de Santiago, Gto., en la Localidad San Antonio de Mogotes, en la Calle Juan Barrón </t>
  </si>
  <si>
    <t xml:space="preserve">Construcción de pavimento con Concreto en el Municipio de Valle de Santiago, Gto., en la Localidad Santa Barbara, en la Calle Guerrero </t>
  </si>
  <si>
    <t xml:space="preserve">Construcción de calle con empedrado en el Municipio de Valle de Santiago, Gto., en la Localidad Cerro Colorado en la calle Adolfo López Mateos </t>
  </si>
  <si>
    <t xml:space="preserve">Construcción de calle con concreto, en el Municipio de Valle de Santiago, Gto., en la Colonia Malpais calle Mandarina </t>
  </si>
  <si>
    <t>Construcción de calle con empedrado, en el Municipio de Valle de Santiago, Gto., en la Localidad  Quiriceo, en la Calle de Acceso</t>
  </si>
  <si>
    <t>Construcción de calle con piedra, en el Municipio de Valle de Santiago, Gto., en la Localidad de Copales en la calle de Acceso del Kinder a la Iglesia</t>
  </si>
  <si>
    <t>Ampliación de Drenaje Sanitario, en el Municipio de Valle de Santiago, Gto., en la Localidad de Charco de Parangueo, en la Calle Domingo Ledesma</t>
  </si>
  <si>
    <t xml:space="preserve">Rehabilitación de camino en Valle de Santiago, Gto.,  San Vicente de Garma a la Carretera Valle de Santiago-Salamanca </t>
  </si>
  <si>
    <t>Rehabilitación de Camino en Valle de Santiago, Gto., Ampliación las Estacas (Fuerte Apache) a la Carretera Charco de Pantoja- San Francisco Javier (Primera Etapa)</t>
  </si>
  <si>
    <t xml:space="preserve">Construcción de Gimnasio al aire libre, en el Municipio de Valle de Santiago, en la localidad de Teran </t>
  </si>
  <si>
    <t>Construcción de Módulos de Sanitarios de la Cancha de Cachibol</t>
  </si>
  <si>
    <t>Construcción de Unidad Deportiva en el Municipio de Valle de Santiago, Gto.</t>
  </si>
  <si>
    <t>Construcción de Red de Drenaje para el Fraccionamiento Bugambilias</t>
  </si>
  <si>
    <t>Proyectos</t>
  </si>
  <si>
    <t xml:space="preserve">Proyecto de Modernización de Alumbrado Público (PLURIANUAL). </t>
  </si>
  <si>
    <t xml:space="preserve">Captemos agua </t>
  </si>
  <si>
    <t>Mantenimiento de edificios</t>
  </si>
  <si>
    <t>Mantenimiento de pozos</t>
  </si>
  <si>
    <t>Bacheo Rutinario</t>
  </si>
  <si>
    <t>Rehabilitación Mercado Municipal</t>
  </si>
  <si>
    <t>Construcción de calle con asfalto en el Municipio de Valle de Santiago, Gto., en la Localidad Salitre de Aguilares, en la calle Canela (acceso del panteón)</t>
  </si>
  <si>
    <t>Rehabilitación de caseta de vigilancia en el Municipio de Valle de Santiago, Gto., en la localidad  Valle de Santiago, en la Colonia Malpaís, en calle Chícharo</t>
  </si>
  <si>
    <t>Muro de contención y emboquillado en bajada de agua pluvial en el Municipio de Valle de Santiago, Gto., en la Localidad de Guadalupe de San Guillermo, Calle Principal</t>
  </si>
  <si>
    <t>Rehabilitación de espacio multideportivo en el Municipio de Valle de Santiago, Gto., en la Colonia Centro en Calle Libertad en gimnasio municipal</t>
  </si>
  <si>
    <t>Rehabilitación de red de drenaje sanitario Calle Colón (tramo Calle Mena a Benito Juárez), en la cabecera municipal de Valle de Santiago</t>
  </si>
  <si>
    <t>Convenio de ampliación: construcción de pozo profundo de agua potable, en el Municipio de Valle de Santiago, Gto., en la Localidad Valle de Santiago en la Colonia el Calvario</t>
  </si>
  <si>
    <t>Suministro y colocación de equipo de  potabilización de agua entubada en el Municipio de Valle de Santiago, Gto., en la Localidad  Santa Bárbara</t>
  </si>
  <si>
    <t>Rehabilitación de módulo de baños en el Municipio de Valle de Santiago, Gto., en la Localidad de Valle de Santiago, en la Colonia Centro, en Mercado Municipal Miguel Hidalgo</t>
  </si>
  <si>
    <t>Rehabilitación de centro integrador de desarrollo orientado a ejecutar acciones sociales básicas y atención inmediata, en el Municipio de Valle de Santiago, Gto., en la localidad de Valle de Santiago, en la Colonia Lindavista en la Calle Heróico Colegio Militar</t>
  </si>
  <si>
    <t>Ampliación de electrificación en el Municipio de Valle de Santiago, Gto., en la Localidad San Antonio de Terán, en la Calle de Acceso</t>
  </si>
  <si>
    <t>Construcción de calle con empedrado en el Municipio de Valle de Santiago, Gto., en la Localidad Sanabria, en la calle Pípila</t>
  </si>
  <si>
    <t>Construcción de calle con empedrado en el Municipio de Valle de Santiago, Gto., en la Localidad de Valle de Santiago, en la Colonia Miravalle, en la Calle Juan Escutia (tercera etapa)</t>
  </si>
  <si>
    <t>Construcción de puente vehicular en el Municipio de Valle de Santiago, Gto., en la Localidad de Valle de Santiago, Colonia Emiliano Zapata, en la Calle Libertad</t>
  </si>
  <si>
    <t>Construcción de vado con concreto en el Municipio de Valle de Santiago, Gto., en camino de Cuadrilla de Andaracua a Manga de Buenavista</t>
  </si>
  <si>
    <t>Rehabilitación de camino en el Municipio de Valle de Santiago, Gto., en la Localidad San José de Pantoja, camino de acceso  (segunda etapa)</t>
  </si>
  <si>
    <t>Rehabilitación de camino en el Municipio de Valle de Santiago, Gto., en la Localidad de Rojas (Granja Rojas), segunda etapa</t>
  </si>
  <si>
    <t>Rehabilitación de camino en el Municipio de Valle de Santiago, Gto., en la Localidad de Rancho Nuevo de San Andrés a la Carretera de Jícamas (segunda etapa)</t>
  </si>
  <si>
    <t>Rehabilitación de camino en el Municipio de Valle de Santiago, Gto., en la localidad de Sauz de Purísima a Palo Alto</t>
  </si>
  <si>
    <t>Rehabilitación de camino en el Municipio de Valle de Santiago, Gto., en la Localidad San Felipe Quiriceo a San Diego Quiriceo</t>
  </si>
  <si>
    <t>Rehabilitación de camino en el Municipio de Valle de Santiago, Gto., en la Localidad Racho de Guadalupe a San Francisco Javier</t>
  </si>
  <si>
    <t>Rehabilitación de camino en el Municipio de Valle de Santiago, Gto., en la Localidad Huérfanos (primera etapa)</t>
  </si>
  <si>
    <t>Construcción de camino, en el Municipio de Valle de Santiago, Gto., de la Localidad de el Perico, Camino de Acceso</t>
  </si>
  <si>
    <t>Ampliación de Drenaje Sanitario, en el Municipio de Valle De Santiago, Gto; en La Localidad Santa Catarina</t>
  </si>
  <si>
    <t>Ampliación de Drenaje Sanitario en el Municipio de Valle De Santiago, Gto; En La Localidad Valle de Santiago, en la Colonia Magisterial, en las Calles Valencia, Libertad, Forjadores, Blvd. 22 De Septiembre y Justo Sierra</t>
  </si>
  <si>
    <t>Ampliación de Red de Agua Entubada en el Municipio de Valle de Santiago, Gto; En La Localidad Gervasio Mendoza, en La Calle Hidalgo</t>
  </si>
  <si>
    <t>Rehabilitación de Drenaje Sanitario en el Municipio de Valle de Santiago, Gto; En La Localidad Valle de Santiago, en la Colonia Zona Centro, en las Calle Aztecas Y Zaragoza</t>
  </si>
  <si>
    <t>Construcción de Línea de Alimentación en la Localidad de San Carlos en el Municipio de Valle De Santiago, Gto.</t>
  </si>
  <si>
    <t>Ampliación de Red de Agua Entubada en el Municipio de Valle de Santiago, Gto; en la Localidad Valle de Santiago, en la Colonia Magisterial en las Calles Valencia, Libertad, Forjadores, Blvd. 22 De Setiembre y  Justo Sierra</t>
  </si>
  <si>
    <t>Ampliación de Red de Agua Entubada en el Municipio de Valle de Santiago, Gto; En La Localidad Valle de Santiago, en la Colonia San Juan, en la Calle Miguel Hidalgo</t>
  </si>
  <si>
    <t>Construcción de calle con Concreto en el Municipio de Valle de Santiago, Gto; En la Localidad Valle de Santiago, en la Calle Libertad (Segunda Etapa)</t>
  </si>
  <si>
    <t>Construcción de calle con piedra en el Municipio de Valle de Santiago, Gto; En la Localidad Puerto de Araceo, en la calle Conasupo</t>
  </si>
  <si>
    <t>Construcción de calle con piedra en el Municipio de Valle de Santiago, Gto; En la Localidad San Jerónimo de Araceo, en la Calle Hidalgo</t>
  </si>
  <si>
    <t>Construcción de calle con piedra en el Municipio de Valle de Santiago, Gto; En la Localidad Copales, en la Calle de Acceso (Segunda Etapa)</t>
  </si>
  <si>
    <t>Construcción de calle con piedra en el Municipio de Valle de Santiago, Gto; En la Localidad Pozo de Parangueo, en la Calle Obregón (Segunda Etapa)</t>
  </si>
  <si>
    <t>Construcción de calle con piedra en el Municipio de Valle de Santiago, Gto; En la Localidad San Nicolás Parangueo, en la Calle Avenida del Trabajo</t>
  </si>
  <si>
    <t>Construcción de calle con piedra en el Municipio de Valle de Santiago, Gto; En la Localidad Colonia Benito Juárez, en la calle Avenida del Trabajo (Segunda Etapa)</t>
  </si>
  <si>
    <t>Construcción de calle con asfalto en el Municipio de Valle de Santiago, Gto., En la Localidad Valle de Santiago, Colonia Magisterial, Calle Justo Sierra</t>
  </si>
  <si>
    <t>Construcción de Calle con empedrado en el Municipio de Valle de Santiago, Gto; En la Localidad Magdalena de Araceo, en las calles Matamoros (Segunda Etapa) y Simón Bolivar</t>
  </si>
  <si>
    <t>Ampliación de Electrificación en el Municipio de Valle de Santiago, Gto; En la Localidad de la Compañía en la Calle Obregón</t>
  </si>
  <si>
    <t>Construcción de Sistema Hidráulico (Construcción de Tanque Elevado de Agua Potable Público, Construcción de Sistema de Agua Entubada y  Equipamiento de Pozo Profundo) en el Municipio de Valle de Santiago, Gto; En la Localidad de San Manuel Quiriceo</t>
  </si>
  <si>
    <t>Ampliación de Electrificación en el Municipio de Valle de Santiago, Gto; en la Localidad San Antonio de Mogotes en la Privada Hernández Luna</t>
  </si>
  <si>
    <t>Ampliación de Electrificación en el Municipio de Valle de Santiago, Gto; En la Localidad San Antonio de Mogotes en la Calle Cirilo Barrón</t>
  </si>
  <si>
    <t>Ampliación de Electrificación en el Municipio de Valle de Santiago, Gto; En la Localidad Bellavista de Santa María en la Calle Guerrero</t>
  </si>
  <si>
    <t>Ampliación de Electrificación en el Municipio de Valle de Santiago, Gto; En la Localidad Santiago Apostol en la calle Benito Juárez</t>
  </si>
  <si>
    <t>Construcción de Sistema de Agua Potable en el Municipio de Valle de Santiago, Gto; En la Localidad Valle de Santiago, en la Colonia Serrano Vallejo</t>
  </si>
  <si>
    <t>Equipamiento de Pozo Profundo de Agua Entubada en el Municipio de Valle de Santiago, Gto; En la Localidad Mesa de San Agustín</t>
  </si>
  <si>
    <t>Construcción de Pozo Profundo de Agua Entubada en el Municipio de Valle de Santiago, Gto; En la Localidad San Nicolás Quiriceo</t>
  </si>
  <si>
    <t>Construcción de Pozo Profundo de Agua Entubada en el Municipio de Valle de Santiago, Gto; En la Localidad Zapote de San Vicente</t>
  </si>
  <si>
    <t>Rehabilitación de la Glorieta 400 Años, en el Municipio de Valle de Santiago, Gto;</t>
  </si>
  <si>
    <t>Construcción de calle con piedra en el Municipio de Valle de Santiago, Gto; En la Localidad El Jahuique en la calle de la Explanada</t>
  </si>
  <si>
    <t>Equipamiento de Pozo Profundo de Agua Entubada en el Municipio de Valle de Santiago, Gto; En la Localidad de Valle de Santiago, Colonia El Calvario</t>
  </si>
  <si>
    <t>Cercado Perimetral del Panteón en el Municipio de Valle de Santiago, Gto; En la Localidad de La Barquilla</t>
  </si>
  <si>
    <t>Ampliación de Electrificación en el Municipio de Valle de Santiago, Gto; En la Localidad de Las Jícamas en la Calle San Miguel y Emiliano Zapata</t>
  </si>
  <si>
    <t>Ampliación de Electrificación en el Municipio de Valle de Santiago, Gto; En la Localidad de Soledad de Altamira Calle Privada Dos</t>
  </si>
  <si>
    <t>Rehabilitación de calle con empedrado en el Municipio de Valle de Santiago, Gto; En la localidad de Bellavista de Santa Maria Calle Guerrero</t>
  </si>
  <si>
    <t>Construcción de calle con empedrado en el Municipio de Valle de Santiago, Gto; En la Localidad El Perico Calle (Zapata)</t>
  </si>
  <si>
    <t>31111-0501</t>
  </si>
  <si>
    <t>31111-0703</t>
  </si>
  <si>
    <t>31111-0802</t>
  </si>
  <si>
    <t>Municipio de Valle de Santiago, Gto.
Programas y Proyectos de Inversión
Del 01 de Enero al 31 de Diciembre de 2022</t>
  </si>
  <si>
    <t>K0454</t>
  </si>
  <si>
    <t>K0455</t>
  </si>
  <si>
    <t>K0456</t>
  </si>
  <si>
    <t>K0457</t>
  </si>
  <si>
    <t>K0458</t>
  </si>
  <si>
    <t>S0278</t>
  </si>
  <si>
    <t>k0459</t>
  </si>
  <si>
    <t>K0460</t>
  </si>
  <si>
    <t>Mejoramiento de Equipamiento de Pozo Profundo No. 12 Niños Heroes, de cabecera Municipal de Valle de Santiago.</t>
  </si>
  <si>
    <t>Construcción de Calle con Concreto en el Municipio de Valle de Santiago, Gto; en la Localidad Charco de Parangueo, en la Calle Domingo Ledesma</t>
  </si>
  <si>
    <t>Rehabilitación de Drenaje Pluvial en el Municipio de Valle de Santiago, Gto; en la Localidad Valle de Santiago, en la Colonia Centro, en la Calle Aztecas y Zaragoza</t>
  </si>
  <si>
    <t>Construcción de Calle con con concreto, en el Municipio de Valle de Santiago, Gto., en el Municipio de Valle de Santiago, en la Calle Revolución segunda etapa, en la Colonia La Loma</t>
  </si>
  <si>
    <t>Rehabilitación de Calle con asfalto en el Municipio de Valle de Santiago, Gto; en la Localidad de Valle de Santiago, en la Calle Cuauhtemoc, en la Colonia Emiliano Zapata</t>
  </si>
  <si>
    <t>Equipamiento con Cisternas en el Municipio de Valle de Santiago, Gto.en diferentes localidades</t>
  </si>
  <si>
    <t>Construcción de banquetas en el Municipio de Valle de Santiago, Gto., en la Localidad de Guadalupe de San Guillermo, Calle Principal</t>
  </si>
  <si>
    <t>Construcción de línea de distribución de agua entubada, en el Municipio de Valle de Santiago, Gto., en la localidad Valle de Santiago, en la Colonia el Calvario</t>
  </si>
  <si>
    <t>S0210</t>
  </si>
  <si>
    <t>S0274</t>
  </si>
  <si>
    <t>S0246</t>
  </si>
  <si>
    <t>S0262</t>
  </si>
  <si>
    <t>S0263</t>
  </si>
  <si>
    <t>S0269</t>
  </si>
  <si>
    <t>S0268</t>
  </si>
  <si>
    <t>S0270</t>
  </si>
  <si>
    <t>S0271</t>
  </si>
  <si>
    <t>S0272</t>
  </si>
  <si>
    <t>Mi Colonia a Color</t>
  </si>
  <si>
    <t>31111-0901</t>
  </si>
  <si>
    <t>Juntos Modernizamos</t>
  </si>
  <si>
    <t>Juntos Alegrando tu Comunidad</t>
  </si>
  <si>
    <t>Equipamiento con estufas ecológicas en el Municipio de Valle de Santiago, Gto., en varias localidades</t>
  </si>
  <si>
    <t>Equipamiento con calentadores solares, en el Municipio de Valle de Santiago, Gto., en varias Localidades</t>
  </si>
  <si>
    <t>31111-0907</t>
  </si>
  <si>
    <t>Mi Ganado Productivo (Agente de Cambio)</t>
  </si>
  <si>
    <t>Programa Reconversión Sustentable de la Agricultura</t>
  </si>
  <si>
    <t>Mi familia Productiva y Sustentable</t>
  </si>
  <si>
    <t>Mi familia Productiva y Sustentable ¨Agente de Cambio¨</t>
  </si>
  <si>
    <t>Programa de Apoyo para el Fortalecimiento de un Paquete Tecnológico</t>
  </si>
  <si>
    <t>Obra</t>
  </si>
  <si>
    <t>Proyecto</t>
  </si>
  <si>
    <t>Acciones</t>
  </si>
  <si>
    <t xml:space="preserve">Número de caminos </t>
  </si>
  <si>
    <t xml:space="preserve">Horas </t>
  </si>
  <si>
    <t>PIEZA</t>
  </si>
  <si>
    <t>M2</t>
  </si>
  <si>
    <t>planta</t>
  </si>
  <si>
    <t>obra</t>
  </si>
  <si>
    <t>metro cuadrado</t>
  </si>
  <si>
    <t>metro lineal</t>
  </si>
  <si>
    <t>cloradores</t>
  </si>
  <si>
    <t xml:space="preserve">metro lineal </t>
  </si>
  <si>
    <t>pozo</t>
  </si>
  <si>
    <t>equipo</t>
  </si>
  <si>
    <t>baños</t>
  </si>
  <si>
    <t>postes</t>
  </si>
  <si>
    <t>puente</t>
  </si>
  <si>
    <t>tanque</t>
  </si>
  <si>
    <t>equipamiento</t>
  </si>
  <si>
    <t>Servicios tecnicos de capacitación</t>
  </si>
  <si>
    <t>hectareas</t>
  </si>
  <si>
    <t>Activos</t>
  </si>
  <si>
    <t>Servicios</t>
  </si>
  <si>
    <t>Beneficiarios</t>
  </si>
  <si>
    <t>proyecto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</si>
</sst>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0.0"/>
  </numFmts>
  <fonts count="12" x14ac:knownFonts="1">
    <font>
      <sz val="8"/>
      <color theme="1"/>
      <name val="Arial"/>
      <family val="2"/>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sz val="11"/>
      <color theme="1"/>
      <name val="Calibri"/>
      <family val="2"/>
      <scheme val="minor"/>
    </font>
    <font>
      <b/>
      <sz val="8"/>
      <color theme="1"/>
      <name val="Arial"/>
      <family val="2"/>
    </font>
    <font>
      <b/>
      <vertAlign val="superscript"/>
      <sz val="9.6"/>
      <color theme="1"/>
      <name val="Arial"/>
      <family val="2"/>
    </font>
    <font>
      <sz val="8"/>
      <name val="Arial"/>
      <family val="2"/>
    </font>
    <font>
      <b/>
      <sz val="9.6"/>
      <color rgb="FFFF0000"/>
      <name val="Arial"/>
      <family val="2"/>
    </font>
    <font>
      <sz val="8"/>
      <color theme="1"/>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9">
    <xf numFmtId="0" fontId="0" fillId="0" borderId="0"/>
    <xf numFmtId="164" fontId="2"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43" fontId="11" fillId="0" borderId="0" applyFont="0" applyFill="0" applyBorder="0" applyAlignment="0" applyProtection="0"/>
    <xf numFmtId="9" fontId="11" fillId="0" borderId="0" applyFont="0" applyFill="0" applyBorder="0" applyAlignment="0" applyProtection="0"/>
  </cellStyleXfs>
  <cellXfs count="52">
    <xf numFmtId="0" fontId="0" fillId="0" borderId="0" xfId="0"/>
    <xf numFmtId="0" fontId="0" fillId="0" borderId="0" xfId="0" applyFont="1"/>
    <xf numFmtId="0" fontId="4" fillId="2" borderId="0" xfId="8" applyFont="1" applyFill="1" applyBorder="1" applyAlignment="1">
      <alignment horizontal="left" vertical="center" wrapText="1"/>
    </xf>
    <xf numFmtId="0" fontId="4" fillId="3" borderId="0" xfId="8" applyFont="1" applyFill="1" applyBorder="1" applyAlignment="1">
      <alignment horizontal="left" vertical="center" wrapText="1"/>
    </xf>
    <xf numFmtId="0" fontId="0" fillId="0" borderId="0" xfId="0" applyFont="1" applyProtection="1">
      <protection locked="0"/>
    </xf>
    <xf numFmtId="0" fontId="0" fillId="0" borderId="0" xfId="0" applyFont="1"/>
    <xf numFmtId="0" fontId="0" fillId="0" borderId="0" xfId="0" applyFont="1" applyAlignment="1">
      <alignment horizontal="left" wrapText="1" indent="1"/>
    </xf>
    <xf numFmtId="0" fontId="0" fillId="0" borderId="0" xfId="0" applyFont="1" applyAlignment="1">
      <alignment horizontal="left" wrapText="1" indent="1"/>
    </xf>
    <xf numFmtId="0" fontId="1" fillId="0" borderId="0" xfId="0" applyFont="1" applyAlignment="1">
      <alignment horizontal="left" wrapText="1" indent="1"/>
    </xf>
    <xf numFmtId="0" fontId="0" fillId="0" borderId="0" xfId="0" applyFont="1" applyAlignment="1">
      <alignment wrapText="1"/>
    </xf>
    <xf numFmtId="0" fontId="7" fillId="0" borderId="0" xfId="0" applyFont="1"/>
    <xf numFmtId="0" fontId="7" fillId="0" borderId="0" xfId="0" applyFont="1" applyAlignment="1">
      <alignment horizontal="justify" wrapText="1"/>
    </xf>
    <xf numFmtId="0" fontId="4" fillId="4" borderId="6" xfId="0" applyFont="1" applyFill="1" applyBorder="1" applyAlignment="1" applyProtection="1">
      <alignment horizontal="center" wrapText="1"/>
      <protection locked="0"/>
    </xf>
    <xf numFmtId="0" fontId="4" fillId="4" borderId="1" xfId="16" applyFont="1" applyFill="1" applyBorder="1" applyAlignment="1" applyProtection="1">
      <alignment horizontal="center" vertical="top" wrapText="1"/>
      <protection locked="0"/>
    </xf>
    <xf numFmtId="0" fontId="4" fillId="4" borderId="2" xfId="0" applyFont="1" applyFill="1" applyBorder="1" applyAlignment="1" applyProtection="1">
      <alignment horizontal="center" wrapText="1"/>
      <protection locked="0"/>
    </xf>
    <xf numFmtId="0" fontId="4" fillId="4" borderId="3" xfId="0" applyFont="1" applyFill="1" applyBorder="1" applyAlignment="1" applyProtection="1">
      <alignment horizontal="center" wrapText="1"/>
      <protection locked="0"/>
    </xf>
    <xf numFmtId="0" fontId="4" fillId="4" borderId="4" xfId="0" applyFont="1" applyFill="1" applyBorder="1" applyAlignment="1" applyProtection="1">
      <alignment horizontal="center" wrapText="1"/>
      <protection locked="0"/>
    </xf>
    <xf numFmtId="0" fontId="4" fillId="4" borderId="2" xfId="0" applyFont="1" applyFill="1" applyBorder="1" applyAlignment="1" applyProtection="1">
      <alignment horizontal="left"/>
      <protection locked="0"/>
    </xf>
    <xf numFmtId="0" fontId="4" fillId="4" borderId="2" xfId="11" applyFont="1" applyFill="1" applyBorder="1" applyAlignment="1" applyProtection="1">
      <alignment horizontal="left" vertical="center"/>
      <protection locked="0"/>
    </xf>
    <xf numFmtId="0" fontId="4" fillId="4" borderId="4" xfId="11" applyFont="1" applyFill="1" applyBorder="1" applyAlignment="1" applyProtection="1">
      <alignment horizontal="center" vertical="center"/>
      <protection locked="0"/>
    </xf>
    <xf numFmtId="0" fontId="4" fillId="4" borderId="5" xfId="16" applyFont="1" applyFill="1" applyBorder="1" applyAlignment="1" applyProtection="1">
      <alignment horizontal="center" vertical="top" wrapText="1"/>
      <protection locked="0"/>
    </xf>
    <xf numFmtId="0" fontId="4" fillId="4" borderId="6" xfId="0" applyFont="1" applyFill="1" applyBorder="1" applyAlignment="1" applyProtection="1">
      <alignment horizontal="center" vertical="center" wrapText="1"/>
      <protection locked="0"/>
    </xf>
    <xf numFmtId="4" fontId="4" fillId="4" borderId="6" xfId="11" applyNumberFormat="1"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Continuous" wrapText="1"/>
      <protection locked="0"/>
    </xf>
    <xf numFmtId="0" fontId="4" fillId="4" borderId="3" xfId="0" applyFont="1" applyFill="1" applyBorder="1" applyAlignment="1" applyProtection="1">
      <alignment horizontal="centerContinuous" wrapText="1"/>
      <protection locked="0"/>
    </xf>
    <xf numFmtId="0" fontId="4" fillId="4" borderId="4" xfId="0" applyFont="1" applyFill="1" applyBorder="1" applyAlignment="1" applyProtection="1">
      <alignment horizontal="centerContinuous" wrapText="1"/>
      <protection locked="0"/>
    </xf>
    <xf numFmtId="0" fontId="0" fillId="0" borderId="6" xfId="0" applyFont="1" applyFill="1" applyBorder="1" applyProtection="1">
      <protection locked="0"/>
    </xf>
    <xf numFmtId="0" fontId="9" fillId="0" borderId="6" xfId="8" applyFont="1" applyFill="1" applyBorder="1" applyAlignment="1" applyProtection="1">
      <alignment vertical="top"/>
      <protection locked="0"/>
    </xf>
    <xf numFmtId="0" fontId="11" fillId="0" borderId="6" xfId="0" applyFont="1" applyFill="1" applyBorder="1" applyAlignment="1">
      <alignment horizontal="left"/>
    </xf>
    <xf numFmtId="0" fontId="0" fillId="0" borderId="0" xfId="0" applyFont="1" applyAlignment="1">
      <alignment vertical="center" wrapText="1"/>
    </xf>
    <xf numFmtId="0" fontId="0" fillId="0" borderId="6" xfId="0" applyFont="1" applyBorder="1" applyProtection="1">
      <protection locked="0"/>
    </xf>
    <xf numFmtId="44" fontId="0" fillId="0" borderId="6" xfId="17" applyNumberFormat="1" applyFont="1" applyFill="1" applyBorder="1" applyProtection="1">
      <protection locked="0"/>
    </xf>
    <xf numFmtId="0" fontId="11" fillId="0" borderId="6" xfId="0" applyFont="1" applyBorder="1" applyAlignment="1">
      <alignment horizontal="left"/>
    </xf>
    <xf numFmtId="0" fontId="0" fillId="0" borderId="0" xfId="0" applyFont="1" applyAlignment="1" applyProtection="1">
      <alignment wrapText="1"/>
      <protection locked="0"/>
    </xf>
    <xf numFmtId="0" fontId="11" fillId="0" borderId="1" xfId="0" applyFont="1" applyBorder="1" applyAlignment="1">
      <alignment horizontal="left"/>
    </xf>
    <xf numFmtId="4" fontId="0" fillId="0" borderId="6" xfId="0" applyNumberFormat="1" applyFont="1" applyBorder="1" applyProtection="1">
      <protection locked="0"/>
    </xf>
    <xf numFmtId="2" fontId="0" fillId="0" borderId="6" xfId="0" applyNumberFormat="1" applyFont="1" applyBorder="1" applyProtection="1">
      <protection locked="0"/>
    </xf>
    <xf numFmtId="9" fontId="0" fillId="0" borderId="6" xfId="18" applyFont="1" applyBorder="1" applyProtection="1">
      <protection locked="0"/>
    </xf>
    <xf numFmtId="0" fontId="0" fillId="0" borderId="2" xfId="0" applyFont="1" applyFill="1" applyBorder="1" applyAlignment="1" applyProtection="1">
      <alignment wrapText="1"/>
      <protection locked="0"/>
    </xf>
    <xf numFmtId="0" fontId="0" fillId="0" borderId="2" xfId="0" applyFont="1" applyBorder="1" applyAlignment="1" applyProtection="1">
      <alignment wrapText="1"/>
      <protection locked="0"/>
    </xf>
    <xf numFmtId="0" fontId="0" fillId="0" borderId="2" xfId="0" applyFont="1" applyBorder="1" applyAlignment="1" applyProtection="1">
      <alignment horizontal="left" vertical="center" wrapText="1"/>
      <protection locked="0"/>
    </xf>
    <xf numFmtId="0" fontId="11" fillId="0" borderId="2" xfId="0" applyFont="1" applyBorder="1" applyAlignment="1">
      <alignment vertical="center" wrapText="1"/>
    </xf>
    <xf numFmtId="0" fontId="0" fillId="0" borderId="2" xfId="0" applyFont="1" applyBorder="1" applyAlignment="1">
      <alignment vertical="center" wrapText="1"/>
    </xf>
    <xf numFmtId="0" fontId="0" fillId="0" borderId="7" xfId="0" applyFont="1" applyBorder="1" applyAlignment="1" applyProtection="1">
      <alignment wrapText="1"/>
      <protection locked="0"/>
    </xf>
    <xf numFmtId="0" fontId="0" fillId="0" borderId="6" xfId="0" applyFont="1" applyFill="1" applyBorder="1" applyAlignment="1" applyProtection="1">
      <alignment wrapText="1"/>
      <protection locked="0"/>
    </xf>
    <xf numFmtId="9" fontId="0" fillId="0" borderId="6" xfId="18" applyFont="1" applyFill="1" applyBorder="1" applyProtection="1">
      <protection locked="0"/>
    </xf>
    <xf numFmtId="2" fontId="0" fillId="0" borderId="6" xfId="0" applyNumberFormat="1" applyFont="1" applyFill="1" applyBorder="1" applyProtection="1">
      <protection locked="0"/>
    </xf>
    <xf numFmtId="165" fontId="0" fillId="0" borderId="6" xfId="0" applyNumberFormat="1" applyFont="1" applyFill="1" applyBorder="1" applyProtection="1">
      <protection locked="0"/>
    </xf>
    <xf numFmtId="0" fontId="4" fillId="4" borderId="6" xfId="0" applyFont="1" applyFill="1" applyBorder="1" applyAlignment="1" applyProtection="1">
      <alignment horizontal="center" wrapText="1"/>
      <protection locked="0"/>
    </xf>
    <xf numFmtId="0" fontId="0" fillId="0" borderId="6" xfId="0" applyFont="1" applyBorder="1" applyAlignment="1" applyProtection="1">
      <alignment wrapText="1"/>
      <protection locked="0"/>
    </xf>
    <xf numFmtId="4" fontId="0" fillId="0" borderId="6" xfId="0" applyNumberFormat="1" applyFont="1" applyFill="1" applyBorder="1" applyProtection="1">
      <protection locked="0"/>
    </xf>
    <xf numFmtId="10" fontId="0" fillId="0" borderId="6" xfId="0" applyNumberFormat="1" applyFont="1" applyFill="1" applyBorder="1" applyProtection="1">
      <protection locked="0"/>
    </xf>
  </cellXfs>
  <cellStyles count="19">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showGridLines="0" tabSelected="1" zoomScaleNormal="100" workbookViewId="0">
      <selection activeCell="L7" sqref="L7"/>
    </sheetView>
  </sheetViews>
  <sheetFormatPr baseColWidth="10" defaultRowHeight="11.25" x14ac:dyDescent="0.2"/>
  <cols>
    <col min="1" max="1" width="19.83203125" style="4" customWidth="1"/>
    <col min="2" max="2" width="26.33203125" style="4" bestFit="1" customWidth="1"/>
    <col min="3" max="3" width="24.5" style="4" customWidth="1"/>
    <col min="4" max="5" width="15.5" style="4" bestFit="1" customWidth="1"/>
    <col min="6" max="6" width="13" style="4" bestFit="1" customWidth="1"/>
    <col min="7" max="11" width="13.33203125" style="4" customWidth="1"/>
    <col min="12" max="15" width="11.83203125" style="4" customWidth="1"/>
    <col min="16" max="16384" width="12" style="4"/>
  </cols>
  <sheetData>
    <row r="1" spans="1:15" s="1" customFormat="1" ht="35.1" customHeight="1" x14ac:dyDescent="0.2">
      <c r="A1" s="48" t="s">
        <v>218</v>
      </c>
      <c r="B1" s="48"/>
      <c r="C1" s="48"/>
      <c r="D1" s="48"/>
      <c r="E1" s="48"/>
      <c r="F1" s="48"/>
      <c r="G1" s="48"/>
      <c r="H1" s="48"/>
      <c r="I1" s="48"/>
      <c r="J1" s="48"/>
      <c r="K1" s="48"/>
      <c r="L1" s="48"/>
      <c r="M1" s="48"/>
      <c r="N1" s="48"/>
      <c r="O1" s="48"/>
    </row>
    <row r="2" spans="1:15" s="1" customFormat="1" ht="12.75" customHeight="1" x14ac:dyDescent="0.2">
      <c r="A2" s="13"/>
      <c r="B2" s="13"/>
      <c r="C2" s="13"/>
      <c r="D2" s="13"/>
      <c r="E2" s="14"/>
      <c r="F2" s="15" t="s">
        <v>2</v>
      </c>
      <c r="G2" s="16"/>
      <c r="H2" s="23"/>
      <c r="I2" s="24" t="s">
        <v>8</v>
      </c>
      <c r="J2" s="24"/>
      <c r="K2" s="25"/>
      <c r="L2" s="17" t="s">
        <v>15</v>
      </c>
      <c r="M2" s="16"/>
      <c r="N2" s="18" t="s">
        <v>14</v>
      </c>
      <c r="O2" s="19"/>
    </row>
    <row r="3" spans="1:15" s="1" customFormat="1" ht="21.95" customHeight="1" x14ac:dyDescent="0.2">
      <c r="A3" s="20" t="s">
        <v>16</v>
      </c>
      <c r="B3" s="20" t="s">
        <v>0</v>
      </c>
      <c r="C3" s="20" t="s">
        <v>5</v>
      </c>
      <c r="D3" s="20" t="s">
        <v>1</v>
      </c>
      <c r="E3" s="21" t="s">
        <v>3</v>
      </c>
      <c r="F3" s="21" t="s">
        <v>4</v>
      </c>
      <c r="G3" s="21" t="s">
        <v>6</v>
      </c>
      <c r="H3" s="21" t="s">
        <v>9</v>
      </c>
      <c r="I3" s="21" t="s">
        <v>4</v>
      </c>
      <c r="J3" s="21" t="s">
        <v>7</v>
      </c>
      <c r="K3" s="21" t="s">
        <v>40</v>
      </c>
      <c r="L3" s="12" t="s">
        <v>10</v>
      </c>
      <c r="M3" s="12" t="s">
        <v>11</v>
      </c>
      <c r="N3" s="22" t="s">
        <v>12</v>
      </c>
      <c r="O3" s="22" t="s">
        <v>13</v>
      </c>
    </row>
    <row r="4" spans="1:15" x14ac:dyDescent="0.2">
      <c r="A4" s="26" t="s">
        <v>42</v>
      </c>
      <c r="B4" s="38" t="s">
        <v>128</v>
      </c>
      <c r="C4" s="30" t="s">
        <v>257</v>
      </c>
      <c r="D4" s="26" t="s">
        <v>215</v>
      </c>
      <c r="E4" s="31">
        <f>6500000+6000000</f>
        <v>12500000</v>
      </c>
      <c r="F4" s="35">
        <v>18300000</v>
      </c>
      <c r="G4" s="36">
        <v>0</v>
      </c>
      <c r="H4" s="47">
        <v>0</v>
      </c>
      <c r="I4" s="47">
        <v>0</v>
      </c>
      <c r="J4" s="47">
        <v>0</v>
      </c>
      <c r="K4" s="47">
        <v>0</v>
      </c>
      <c r="L4" s="37">
        <f>G4/E4</f>
        <v>0</v>
      </c>
      <c r="M4" s="37">
        <f>G4/F4</f>
        <v>0</v>
      </c>
      <c r="N4" s="45">
        <v>0</v>
      </c>
      <c r="O4" s="45">
        <v>0</v>
      </c>
    </row>
    <row r="5" spans="1:15" ht="22.5" x14ac:dyDescent="0.2">
      <c r="A5" s="26" t="s">
        <v>42</v>
      </c>
      <c r="B5" s="38" t="s">
        <v>129</v>
      </c>
      <c r="C5" s="30" t="s">
        <v>257</v>
      </c>
      <c r="D5" s="26" t="s">
        <v>215</v>
      </c>
      <c r="E5" s="31">
        <v>8000000</v>
      </c>
      <c r="F5" s="35">
        <v>1480000</v>
      </c>
      <c r="G5" s="36">
        <v>0</v>
      </c>
      <c r="H5" s="47">
        <v>0</v>
      </c>
      <c r="I5" s="47">
        <v>0</v>
      </c>
      <c r="J5" s="47">
        <v>0</v>
      </c>
      <c r="K5" s="47">
        <v>0</v>
      </c>
      <c r="L5" s="37">
        <f t="shared" ref="L5:L33" si="0">G5/E5</f>
        <v>0</v>
      </c>
      <c r="M5" s="37">
        <f t="shared" ref="M5:M68" si="1">G5/F5</f>
        <v>0</v>
      </c>
      <c r="N5" s="45">
        <v>0</v>
      </c>
      <c r="O5" s="45">
        <v>0</v>
      </c>
    </row>
    <row r="6" spans="1:15" x14ac:dyDescent="0.2">
      <c r="A6" s="26" t="s">
        <v>43</v>
      </c>
      <c r="B6" s="39" t="s">
        <v>130</v>
      </c>
      <c r="C6" s="30" t="s">
        <v>257</v>
      </c>
      <c r="D6" s="30" t="s">
        <v>216</v>
      </c>
      <c r="E6" s="31">
        <v>72510000</v>
      </c>
      <c r="F6" s="36">
        <v>0</v>
      </c>
      <c r="G6" s="36">
        <v>0</v>
      </c>
      <c r="H6" s="36">
        <v>0</v>
      </c>
      <c r="I6" s="36">
        <v>0</v>
      </c>
      <c r="J6" s="36">
        <v>0</v>
      </c>
      <c r="K6" s="36">
        <v>0</v>
      </c>
      <c r="L6" s="37">
        <f t="shared" si="0"/>
        <v>0</v>
      </c>
      <c r="M6" s="37">
        <v>0</v>
      </c>
      <c r="N6" s="37">
        <v>0</v>
      </c>
      <c r="O6" s="37">
        <v>0</v>
      </c>
    </row>
    <row r="7" spans="1:15" x14ac:dyDescent="0.2">
      <c r="A7" s="26" t="s">
        <v>44</v>
      </c>
      <c r="B7" s="39" t="s">
        <v>131</v>
      </c>
      <c r="C7" s="30" t="s">
        <v>257</v>
      </c>
      <c r="D7" s="30" t="s">
        <v>216</v>
      </c>
      <c r="E7" s="31">
        <v>86000000</v>
      </c>
      <c r="F7" s="35">
        <v>33000000</v>
      </c>
      <c r="G7" s="36">
        <v>0</v>
      </c>
      <c r="H7" s="36">
        <v>0</v>
      </c>
      <c r="I7" s="36">
        <v>0</v>
      </c>
      <c r="J7" s="36">
        <v>0</v>
      </c>
      <c r="K7" s="36">
        <v>0</v>
      </c>
      <c r="L7" s="37">
        <f t="shared" si="0"/>
        <v>0</v>
      </c>
      <c r="M7" s="37">
        <f>G7/F7</f>
        <v>0</v>
      </c>
      <c r="N7" s="37">
        <v>0</v>
      </c>
      <c r="O7" s="37">
        <v>0</v>
      </c>
    </row>
    <row r="8" spans="1:15" ht="56.25" x14ac:dyDescent="0.2">
      <c r="A8" s="26" t="s">
        <v>45</v>
      </c>
      <c r="B8" s="39" t="s">
        <v>132</v>
      </c>
      <c r="C8" s="30" t="s">
        <v>257</v>
      </c>
      <c r="D8" s="30" t="s">
        <v>216</v>
      </c>
      <c r="E8" s="36">
        <v>0</v>
      </c>
      <c r="F8" s="35">
        <v>83818.179999999993</v>
      </c>
      <c r="G8" s="36">
        <v>0</v>
      </c>
      <c r="H8" s="36">
        <v>1</v>
      </c>
      <c r="I8" s="36">
        <v>1</v>
      </c>
      <c r="J8" s="36">
        <v>1</v>
      </c>
      <c r="K8" s="26" t="s">
        <v>264</v>
      </c>
      <c r="L8" s="37">
        <v>0</v>
      </c>
      <c r="M8" s="37">
        <f t="shared" si="1"/>
        <v>0</v>
      </c>
      <c r="N8" s="45">
        <f>J8/H8</f>
        <v>1</v>
      </c>
      <c r="O8" s="45">
        <f>J8/I8</f>
        <v>1</v>
      </c>
    </row>
    <row r="9" spans="1:15" x14ac:dyDescent="0.2">
      <c r="A9" s="26" t="s">
        <v>46</v>
      </c>
      <c r="B9" s="39" t="s">
        <v>133</v>
      </c>
      <c r="C9" s="30" t="s">
        <v>257</v>
      </c>
      <c r="D9" s="30" t="s">
        <v>216</v>
      </c>
      <c r="E9" s="31">
        <v>1500000</v>
      </c>
      <c r="F9" s="35">
        <v>5665385.9800000004</v>
      </c>
      <c r="G9" s="35">
        <v>5657755.5999999996</v>
      </c>
      <c r="H9" s="36">
        <v>1</v>
      </c>
      <c r="I9" s="36">
        <v>1</v>
      </c>
      <c r="J9" s="36">
        <v>1</v>
      </c>
      <c r="K9" s="26" t="s">
        <v>265</v>
      </c>
      <c r="L9" s="37">
        <f t="shared" si="0"/>
        <v>3.7718370666666665</v>
      </c>
      <c r="M9" s="37">
        <f t="shared" si="1"/>
        <v>0.99865315796188681</v>
      </c>
      <c r="N9" s="45">
        <f>J9/H9</f>
        <v>1</v>
      </c>
      <c r="O9" s="45">
        <f>J9/I9</f>
        <v>1</v>
      </c>
    </row>
    <row r="10" spans="1:15" ht="45" x14ac:dyDescent="0.2">
      <c r="A10" s="26" t="s">
        <v>47</v>
      </c>
      <c r="B10" s="39" t="s">
        <v>134</v>
      </c>
      <c r="C10" s="30" t="s">
        <v>257</v>
      </c>
      <c r="D10" s="30" t="s">
        <v>216</v>
      </c>
      <c r="E10" s="36">
        <v>0</v>
      </c>
      <c r="F10" s="35">
        <v>4555833.79</v>
      </c>
      <c r="G10" s="35">
        <v>3298401.6</v>
      </c>
      <c r="H10" s="26">
        <v>45</v>
      </c>
      <c r="I10" s="26">
        <v>42</v>
      </c>
      <c r="J10" s="26">
        <v>42</v>
      </c>
      <c r="K10" s="44" t="s">
        <v>260</v>
      </c>
      <c r="L10" s="37">
        <v>0</v>
      </c>
      <c r="M10" s="37">
        <f t="shared" si="1"/>
        <v>0.7239951569874985</v>
      </c>
      <c r="N10" s="45">
        <v>0.93330000000000002</v>
      </c>
      <c r="O10" s="45">
        <v>1</v>
      </c>
    </row>
    <row r="11" spans="1:15" ht="33.75" x14ac:dyDescent="0.2">
      <c r="A11" s="26" t="s">
        <v>48</v>
      </c>
      <c r="B11" s="39" t="s">
        <v>135</v>
      </c>
      <c r="C11" s="30" t="s">
        <v>257</v>
      </c>
      <c r="D11" s="30" t="s">
        <v>216</v>
      </c>
      <c r="E11" s="36">
        <v>0</v>
      </c>
      <c r="F11" s="35">
        <v>978330.64</v>
      </c>
      <c r="G11" s="35">
        <v>978153.21</v>
      </c>
      <c r="H11" s="36">
        <v>1</v>
      </c>
      <c r="I11" s="36">
        <v>1</v>
      </c>
      <c r="J11" s="36">
        <v>1</v>
      </c>
      <c r="K11" s="26" t="s">
        <v>265</v>
      </c>
      <c r="L11" s="37">
        <v>0</v>
      </c>
      <c r="M11" s="37">
        <f t="shared" si="1"/>
        <v>0.99981864004586418</v>
      </c>
      <c r="N11" s="45">
        <f t="shared" ref="N11:N20" si="2">J11/H11</f>
        <v>1</v>
      </c>
      <c r="O11" s="45">
        <f>J11/I11</f>
        <v>1</v>
      </c>
    </row>
    <row r="12" spans="1:15" ht="22.5" x14ac:dyDescent="0.2">
      <c r="A12" s="26" t="s">
        <v>49</v>
      </c>
      <c r="B12" s="39" t="s">
        <v>136</v>
      </c>
      <c r="C12" s="30" t="s">
        <v>257</v>
      </c>
      <c r="D12" s="30" t="s">
        <v>216</v>
      </c>
      <c r="E12" s="36">
        <v>0</v>
      </c>
      <c r="F12" s="35">
        <v>650000</v>
      </c>
      <c r="G12" s="36">
        <v>0</v>
      </c>
      <c r="H12" s="36">
        <v>1</v>
      </c>
      <c r="I12" s="36">
        <v>0</v>
      </c>
      <c r="J12" s="36">
        <v>0</v>
      </c>
      <c r="K12" s="26" t="s">
        <v>265</v>
      </c>
      <c r="L12" s="37">
        <v>0</v>
      </c>
      <c r="M12" s="37">
        <f t="shared" si="1"/>
        <v>0</v>
      </c>
      <c r="N12" s="45">
        <f t="shared" si="2"/>
        <v>0</v>
      </c>
      <c r="O12" s="45">
        <v>0</v>
      </c>
    </row>
    <row r="13" spans="1:15" ht="78.75" x14ac:dyDescent="0.2">
      <c r="A13" s="26" t="s">
        <v>50</v>
      </c>
      <c r="B13" s="39" t="s">
        <v>137</v>
      </c>
      <c r="C13" s="30" t="s">
        <v>257</v>
      </c>
      <c r="D13" s="30" t="s">
        <v>216</v>
      </c>
      <c r="E13" s="36">
        <v>0</v>
      </c>
      <c r="F13" s="35">
        <v>2500000</v>
      </c>
      <c r="G13" s="35">
        <v>2460096.58</v>
      </c>
      <c r="H13" s="36">
        <v>1</v>
      </c>
      <c r="I13" s="36">
        <v>1</v>
      </c>
      <c r="J13" s="36">
        <v>1</v>
      </c>
      <c r="K13" s="26" t="s">
        <v>265</v>
      </c>
      <c r="L13" s="37">
        <v>0</v>
      </c>
      <c r="M13" s="37">
        <f t="shared" si="1"/>
        <v>0.98403863200000008</v>
      </c>
      <c r="N13" s="45">
        <f t="shared" si="2"/>
        <v>1</v>
      </c>
      <c r="O13" s="45">
        <f t="shared" ref="O13:O20" si="3">J13/I13</f>
        <v>1</v>
      </c>
    </row>
    <row r="14" spans="1:15" ht="67.5" x14ac:dyDescent="0.2">
      <c r="A14" s="26" t="s">
        <v>51</v>
      </c>
      <c r="B14" s="39" t="s">
        <v>138</v>
      </c>
      <c r="C14" s="30" t="s">
        <v>257</v>
      </c>
      <c r="D14" s="30" t="s">
        <v>216</v>
      </c>
      <c r="E14" s="36">
        <v>0</v>
      </c>
      <c r="F14" s="35">
        <v>3886468</v>
      </c>
      <c r="G14" s="35">
        <v>3869372.29</v>
      </c>
      <c r="H14" s="36">
        <v>2567.84</v>
      </c>
      <c r="I14" s="36">
        <v>2567.84</v>
      </c>
      <c r="J14" s="36">
        <v>2711.37</v>
      </c>
      <c r="K14" s="26" t="s">
        <v>266</v>
      </c>
      <c r="L14" s="37">
        <v>0</v>
      </c>
      <c r="M14" s="37">
        <f t="shared" si="1"/>
        <v>0.99560122198355938</v>
      </c>
      <c r="N14" s="45">
        <f t="shared" si="2"/>
        <v>1.0558952271169542</v>
      </c>
      <c r="O14" s="45">
        <f t="shared" si="3"/>
        <v>1.0558952271169542</v>
      </c>
    </row>
    <row r="15" spans="1:15" ht="67.5" x14ac:dyDescent="0.2">
      <c r="A15" s="26" t="s">
        <v>52</v>
      </c>
      <c r="B15" s="39" t="s">
        <v>139</v>
      </c>
      <c r="C15" s="30" t="s">
        <v>257</v>
      </c>
      <c r="D15" s="30" t="s">
        <v>216</v>
      </c>
      <c r="E15" s="36">
        <v>0</v>
      </c>
      <c r="F15" s="35">
        <v>1279966.45</v>
      </c>
      <c r="G15" s="35">
        <v>524336.27</v>
      </c>
      <c r="H15" s="36">
        <v>805.14</v>
      </c>
      <c r="I15" s="36">
        <v>805.14</v>
      </c>
      <c r="J15" s="36">
        <v>783.06</v>
      </c>
      <c r="K15" s="26" t="s">
        <v>266</v>
      </c>
      <c r="L15" s="37">
        <v>0</v>
      </c>
      <c r="M15" s="37">
        <f t="shared" si="1"/>
        <v>0.40964844820737295</v>
      </c>
      <c r="N15" s="45">
        <f t="shared" si="2"/>
        <v>0.97257619792831052</v>
      </c>
      <c r="O15" s="45">
        <f t="shared" si="3"/>
        <v>0.97257619792831052</v>
      </c>
    </row>
    <row r="16" spans="1:15" ht="56.25" x14ac:dyDescent="0.2">
      <c r="A16" s="26" t="s">
        <v>53</v>
      </c>
      <c r="B16" s="39" t="s">
        <v>140</v>
      </c>
      <c r="C16" s="30" t="s">
        <v>257</v>
      </c>
      <c r="D16" s="30" t="s">
        <v>216</v>
      </c>
      <c r="E16" s="36">
        <v>0</v>
      </c>
      <c r="F16" s="35">
        <v>4308465.62</v>
      </c>
      <c r="G16" s="35">
        <v>4283161.8600000003</v>
      </c>
      <c r="H16" s="36">
        <v>2329.81</v>
      </c>
      <c r="I16" s="36">
        <v>2329.81</v>
      </c>
      <c r="J16" s="36">
        <v>2329.81</v>
      </c>
      <c r="K16" s="26" t="s">
        <v>266</v>
      </c>
      <c r="L16" s="37">
        <v>0</v>
      </c>
      <c r="M16" s="37">
        <f t="shared" si="1"/>
        <v>0.99412696717770266</v>
      </c>
      <c r="N16" s="45">
        <f t="shared" si="2"/>
        <v>1</v>
      </c>
      <c r="O16" s="45">
        <f t="shared" si="3"/>
        <v>1</v>
      </c>
    </row>
    <row r="17" spans="1:15" ht="56.25" x14ac:dyDescent="0.2">
      <c r="A17" s="26" t="s">
        <v>54</v>
      </c>
      <c r="B17" s="39" t="s">
        <v>141</v>
      </c>
      <c r="C17" s="30" t="s">
        <v>257</v>
      </c>
      <c r="D17" s="30" t="s">
        <v>216</v>
      </c>
      <c r="E17" s="36">
        <v>0</v>
      </c>
      <c r="F17" s="35">
        <v>5586781.7699999996</v>
      </c>
      <c r="G17" s="35">
        <v>4656495.95</v>
      </c>
      <c r="H17" s="36">
        <v>1403.17</v>
      </c>
      <c r="I17" s="36">
        <v>1403.17</v>
      </c>
      <c r="J17" s="36">
        <v>1400.56</v>
      </c>
      <c r="K17" s="26" t="s">
        <v>266</v>
      </c>
      <c r="L17" s="37">
        <v>0</v>
      </c>
      <c r="M17" s="37">
        <f t="shared" si="1"/>
        <v>0.83348448922858154</v>
      </c>
      <c r="N17" s="45">
        <f t="shared" si="2"/>
        <v>0.99813992602464408</v>
      </c>
      <c r="O17" s="45">
        <f t="shared" si="3"/>
        <v>0.99813992602464408</v>
      </c>
    </row>
    <row r="18" spans="1:15" ht="56.25" x14ac:dyDescent="0.2">
      <c r="A18" s="26" t="s">
        <v>55</v>
      </c>
      <c r="B18" s="39" t="s">
        <v>142</v>
      </c>
      <c r="C18" s="30" t="s">
        <v>257</v>
      </c>
      <c r="D18" s="30" t="s">
        <v>216</v>
      </c>
      <c r="E18" s="36">
        <v>0</v>
      </c>
      <c r="F18" s="35">
        <v>4547863.24</v>
      </c>
      <c r="G18" s="35">
        <v>4290910.5199999996</v>
      </c>
      <c r="H18" s="36">
        <v>1855</v>
      </c>
      <c r="I18" s="36">
        <v>1855</v>
      </c>
      <c r="J18" s="36">
        <v>1951.16</v>
      </c>
      <c r="K18" s="26" t="s">
        <v>266</v>
      </c>
      <c r="L18" s="37">
        <v>0</v>
      </c>
      <c r="M18" s="37">
        <f t="shared" si="1"/>
        <v>0.94350034149223871</v>
      </c>
      <c r="N18" s="45">
        <f t="shared" si="2"/>
        <v>1.0518382749326145</v>
      </c>
      <c r="O18" s="45">
        <f t="shared" si="3"/>
        <v>1.0518382749326145</v>
      </c>
    </row>
    <row r="19" spans="1:15" ht="56.25" x14ac:dyDescent="0.2">
      <c r="A19" s="26" t="s">
        <v>56</v>
      </c>
      <c r="B19" s="39" t="s">
        <v>143</v>
      </c>
      <c r="C19" s="30" t="s">
        <v>257</v>
      </c>
      <c r="D19" s="30" t="s">
        <v>216</v>
      </c>
      <c r="E19" s="36">
        <v>0</v>
      </c>
      <c r="F19" s="35">
        <v>2391567.4300000002</v>
      </c>
      <c r="G19" s="35">
        <v>2083534.56</v>
      </c>
      <c r="H19" s="36">
        <v>1284.4000000000001</v>
      </c>
      <c r="I19" s="36">
        <v>1284.4000000000001</v>
      </c>
      <c r="J19" s="36">
        <v>1138.8900000000001</v>
      </c>
      <c r="K19" s="26" t="s">
        <v>266</v>
      </c>
      <c r="L19" s="37">
        <v>0</v>
      </c>
      <c r="M19" s="37">
        <f t="shared" si="1"/>
        <v>0.87120042440116352</v>
      </c>
      <c r="N19" s="45">
        <f t="shared" si="2"/>
        <v>0.8867097477421364</v>
      </c>
      <c r="O19" s="45">
        <f t="shared" si="3"/>
        <v>0.8867097477421364</v>
      </c>
    </row>
    <row r="20" spans="1:15" ht="67.5" x14ac:dyDescent="0.2">
      <c r="A20" s="26" t="s">
        <v>57</v>
      </c>
      <c r="B20" s="39" t="s">
        <v>144</v>
      </c>
      <c r="C20" s="30" t="s">
        <v>257</v>
      </c>
      <c r="D20" s="30" t="s">
        <v>216</v>
      </c>
      <c r="E20" s="36">
        <v>0</v>
      </c>
      <c r="F20" s="35">
        <v>704609.2</v>
      </c>
      <c r="G20" s="35">
        <v>699012.55</v>
      </c>
      <c r="H20" s="36">
        <v>858.76</v>
      </c>
      <c r="I20" s="36">
        <v>858.76</v>
      </c>
      <c r="J20" s="36">
        <v>746.76</v>
      </c>
      <c r="K20" s="26" t="s">
        <v>266</v>
      </c>
      <c r="L20" s="37">
        <v>0</v>
      </c>
      <c r="M20" s="37">
        <f t="shared" si="1"/>
        <v>0.99205708639626067</v>
      </c>
      <c r="N20" s="45">
        <f t="shared" si="2"/>
        <v>0.86957939354418001</v>
      </c>
      <c r="O20" s="45">
        <f t="shared" si="3"/>
        <v>0.86957939354418001</v>
      </c>
    </row>
    <row r="21" spans="1:15" ht="67.5" x14ac:dyDescent="0.2">
      <c r="A21" s="26" t="s">
        <v>58</v>
      </c>
      <c r="B21" s="39" t="s">
        <v>145</v>
      </c>
      <c r="C21" s="30" t="s">
        <v>257</v>
      </c>
      <c r="D21" s="30" t="s">
        <v>216</v>
      </c>
      <c r="E21" s="36">
        <v>0</v>
      </c>
      <c r="F21" s="36">
        <v>0</v>
      </c>
      <c r="G21" s="36">
        <v>0</v>
      </c>
      <c r="H21" s="36">
        <v>0</v>
      </c>
      <c r="I21" s="36">
        <v>0</v>
      </c>
      <c r="J21" s="36">
        <v>0</v>
      </c>
      <c r="K21" s="26" t="s">
        <v>267</v>
      </c>
      <c r="L21" s="37">
        <v>0</v>
      </c>
      <c r="M21" s="37">
        <v>0</v>
      </c>
      <c r="N21" s="45">
        <v>0</v>
      </c>
      <c r="O21" s="45">
        <v>0</v>
      </c>
    </row>
    <row r="22" spans="1:15" ht="56.25" x14ac:dyDescent="0.2">
      <c r="A22" s="26" t="s">
        <v>59</v>
      </c>
      <c r="B22" s="39" t="s">
        <v>146</v>
      </c>
      <c r="C22" s="30" t="s">
        <v>257</v>
      </c>
      <c r="D22" s="30" t="s">
        <v>216</v>
      </c>
      <c r="E22" s="36">
        <v>0</v>
      </c>
      <c r="F22" s="35">
        <v>2831166.25</v>
      </c>
      <c r="G22" s="35">
        <v>2829531.23</v>
      </c>
      <c r="H22" s="36">
        <v>2333</v>
      </c>
      <c r="I22" s="36">
        <v>2333</v>
      </c>
      <c r="J22" s="36">
        <v>2153.0700000000002</v>
      </c>
      <c r="K22" s="26" t="s">
        <v>266</v>
      </c>
      <c r="L22" s="37">
        <v>0</v>
      </c>
      <c r="M22" s="37">
        <f t="shared" si="1"/>
        <v>0.99942249240926773</v>
      </c>
      <c r="N22" s="45">
        <f t="shared" ref="N22:N28" si="4">J22/H22</f>
        <v>0.92287612516073736</v>
      </c>
      <c r="O22" s="45">
        <f t="shared" ref="O22:O28" si="5">J22/I22</f>
        <v>0.92287612516073736</v>
      </c>
    </row>
    <row r="23" spans="1:15" ht="67.5" x14ac:dyDescent="0.2">
      <c r="A23" s="26" t="s">
        <v>60</v>
      </c>
      <c r="B23" s="39" t="s">
        <v>147</v>
      </c>
      <c r="C23" s="30" t="s">
        <v>257</v>
      </c>
      <c r="D23" s="30" t="s">
        <v>216</v>
      </c>
      <c r="E23" s="36">
        <v>0</v>
      </c>
      <c r="F23" s="35">
        <v>3379153.54</v>
      </c>
      <c r="G23" s="35">
        <v>3070341.57</v>
      </c>
      <c r="H23" s="36">
        <v>3034.17</v>
      </c>
      <c r="I23" s="36">
        <v>3034.17</v>
      </c>
      <c r="J23" s="36">
        <v>3034.17</v>
      </c>
      <c r="K23" s="26" t="s">
        <v>266</v>
      </c>
      <c r="L23" s="37">
        <v>0</v>
      </c>
      <c r="M23" s="37">
        <f t="shared" si="1"/>
        <v>0.90861262551567867</v>
      </c>
      <c r="N23" s="45">
        <f t="shared" si="4"/>
        <v>1</v>
      </c>
      <c r="O23" s="45">
        <f t="shared" si="5"/>
        <v>1</v>
      </c>
    </row>
    <row r="24" spans="1:15" ht="45" x14ac:dyDescent="0.2">
      <c r="A24" s="26" t="s">
        <v>61</v>
      </c>
      <c r="B24" s="39" t="s">
        <v>148</v>
      </c>
      <c r="C24" s="30" t="s">
        <v>257</v>
      </c>
      <c r="D24" s="30" t="s">
        <v>216</v>
      </c>
      <c r="E24" s="36">
        <v>0</v>
      </c>
      <c r="F24" s="35">
        <v>330000</v>
      </c>
      <c r="G24" s="35">
        <v>299999.49</v>
      </c>
      <c r="H24" s="36">
        <v>1</v>
      </c>
      <c r="I24" s="36">
        <v>1</v>
      </c>
      <c r="J24" s="36">
        <v>1</v>
      </c>
      <c r="K24" s="26" t="s">
        <v>265</v>
      </c>
      <c r="L24" s="37">
        <v>0</v>
      </c>
      <c r="M24" s="37">
        <f t="shared" si="1"/>
        <v>0.90908936363636361</v>
      </c>
      <c r="N24" s="45">
        <f t="shared" si="4"/>
        <v>1</v>
      </c>
      <c r="O24" s="45">
        <f t="shared" si="5"/>
        <v>1</v>
      </c>
    </row>
    <row r="25" spans="1:15" ht="33.75" x14ac:dyDescent="0.2">
      <c r="A25" s="26" t="s">
        <v>62</v>
      </c>
      <c r="B25" s="39" t="s">
        <v>149</v>
      </c>
      <c r="C25" s="30" t="s">
        <v>257</v>
      </c>
      <c r="D25" s="30" t="s">
        <v>216</v>
      </c>
      <c r="E25" s="36">
        <v>0</v>
      </c>
      <c r="F25" s="35">
        <v>678254.04</v>
      </c>
      <c r="G25" s="35">
        <v>649239.04000000004</v>
      </c>
      <c r="H25" s="36">
        <v>1</v>
      </c>
      <c r="I25" s="36">
        <v>1</v>
      </c>
      <c r="J25" s="36">
        <v>1</v>
      </c>
      <c r="K25" s="26" t="s">
        <v>265</v>
      </c>
      <c r="L25" s="37">
        <v>0</v>
      </c>
      <c r="M25" s="37">
        <f t="shared" si="1"/>
        <v>0.95722104360779037</v>
      </c>
      <c r="N25" s="45">
        <f t="shared" si="4"/>
        <v>1</v>
      </c>
      <c r="O25" s="45">
        <f t="shared" si="5"/>
        <v>1</v>
      </c>
    </row>
    <row r="26" spans="1:15" ht="33.75" x14ac:dyDescent="0.2">
      <c r="A26" s="26" t="s">
        <v>63</v>
      </c>
      <c r="B26" s="39" t="s">
        <v>150</v>
      </c>
      <c r="C26" s="30" t="s">
        <v>257</v>
      </c>
      <c r="D26" s="30" t="s">
        <v>216</v>
      </c>
      <c r="E26" s="36">
        <v>0</v>
      </c>
      <c r="F26" s="35">
        <v>635295.06999999995</v>
      </c>
      <c r="G26" s="36">
        <v>0</v>
      </c>
      <c r="H26" s="36">
        <v>1</v>
      </c>
      <c r="I26" s="36">
        <v>1</v>
      </c>
      <c r="J26" s="36">
        <v>1</v>
      </c>
      <c r="K26" s="26" t="s">
        <v>265</v>
      </c>
      <c r="L26" s="37">
        <v>0</v>
      </c>
      <c r="M26" s="37">
        <f t="shared" si="1"/>
        <v>0</v>
      </c>
      <c r="N26" s="45">
        <f t="shared" si="4"/>
        <v>1</v>
      </c>
      <c r="O26" s="45">
        <f t="shared" si="5"/>
        <v>1</v>
      </c>
    </row>
    <row r="27" spans="1:15" ht="33.75" x14ac:dyDescent="0.2">
      <c r="A27" s="26" t="s">
        <v>64</v>
      </c>
      <c r="B27" s="39" t="s">
        <v>151</v>
      </c>
      <c r="C27" s="30" t="s">
        <v>257</v>
      </c>
      <c r="D27" s="30" t="s">
        <v>216</v>
      </c>
      <c r="E27" s="36">
        <v>0</v>
      </c>
      <c r="F27" s="35">
        <v>173836.39</v>
      </c>
      <c r="G27" s="36">
        <v>0</v>
      </c>
      <c r="H27" s="36">
        <v>1</v>
      </c>
      <c r="I27" s="36">
        <v>1</v>
      </c>
      <c r="J27" s="36">
        <v>1</v>
      </c>
      <c r="K27" s="26" t="s">
        <v>265</v>
      </c>
      <c r="L27" s="37">
        <v>0</v>
      </c>
      <c r="M27" s="37">
        <f t="shared" si="1"/>
        <v>0</v>
      </c>
      <c r="N27" s="45">
        <f t="shared" si="4"/>
        <v>1</v>
      </c>
      <c r="O27" s="45">
        <f t="shared" si="5"/>
        <v>1</v>
      </c>
    </row>
    <row r="28" spans="1:15" x14ac:dyDescent="0.2">
      <c r="A28" s="26" t="s">
        <v>65</v>
      </c>
      <c r="B28" s="39" t="s">
        <v>152</v>
      </c>
      <c r="C28" s="30" t="s">
        <v>152</v>
      </c>
      <c r="D28" s="30" t="s">
        <v>216</v>
      </c>
      <c r="E28" s="31">
        <v>4490000</v>
      </c>
      <c r="F28" s="35">
        <v>7390387.3600000003</v>
      </c>
      <c r="G28" s="35">
        <v>5820490.9900000002</v>
      </c>
      <c r="H28" s="36">
        <v>1</v>
      </c>
      <c r="I28" s="36">
        <v>1</v>
      </c>
      <c r="J28" s="36">
        <v>1</v>
      </c>
      <c r="K28" s="26" t="s">
        <v>258</v>
      </c>
      <c r="L28" s="37">
        <f t="shared" si="0"/>
        <v>1.2963231603563474</v>
      </c>
      <c r="M28" s="37">
        <f t="shared" si="1"/>
        <v>0.78757590184014381</v>
      </c>
      <c r="N28" s="45">
        <f t="shared" si="4"/>
        <v>1</v>
      </c>
      <c r="O28" s="45">
        <f t="shared" si="5"/>
        <v>1</v>
      </c>
    </row>
    <row r="29" spans="1:15" ht="33.75" x14ac:dyDescent="0.2">
      <c r="A29" s="26" t="s">
        <v>66</v>
      </c>
      <c r="B29" s="39" t="s">
        <v>153</v>
      </c>
      <c r="C29" s="30" t="s">
        <v>258</v>
      </c>
      <c r="D29" s="30" t="s">
        <v>217</v>
      </c>
      <c r="E29" s="31">
        <v>24000000</v>
      </c>
      <c r="F29" s="35">
        <v>24000000</v>
      </c>
      <c r="G29" s="35">
        <v>24000000</v>
      </c>
      <c r="H29" s="50">
        <v>1</v>
      </c>
      <c r="I29" s="50">
        <v>1</v>
      </c>
      <c r="J29" s="50">
        <v>1</v>
      </c>
      <c r="K29" s="26" t="s">
        <v>282</v>
      </c>
      <c r="L29" s="37">
        <f t="shared" si="0"/>
        <v>1</v>
      </c>
      <c r="M29" s="37">
        <f t="shared" si="1"/>
        <v>1</v>
      </c>
      <c r="N29" s="51">
        <v>1</v>
      </c>
      <c r="O29" s="51">
        <v>1</v>
      </c>
    </row>
    <row r="30" spans="1:15" x14ac:dyDescent="0.2">
      <c r="A30" s="27" t="s">
        <v>67</v>
      </c>
      <c r="B30" s="39" t="s">
        <v>154</v>
      </c>
      <c r="C30" s="30" t="s">
        <v>257</v>
      </c>
      <c r="D30" s="30" t="s">
        <v>216</v>
      </c>
      <c r="E30" s="36">
        <v>0</v>
      </c>
      <c r="F30" s="35">
        <v>867000</v>
      </c>
      <c r="G30" s="35">
        <v>867000</v>
      </c>
      <c r="H30" s="26">
        <v>380</v>
      </c>
      <c r="I30" s="26">
        <v>340</v>
      </c>
      <c r="J30" s="26">
        <v>340</v>
      </c>
      <c r="K30" s="26" t="s">
        <v>261</v>
      </c>
      <c r="L30" s="37">
        <v>0</v>
      </c>
      <c r="M30" s="37">
        <f t="shared" si="1"/>
        <v>1</v>
      </c>
      <c r="N30" s="45">
        <v>0.89470000000000005</v>
      </c>
      <c r="O30" s="45">
        <v>1</v>
      </c>
    </row>
    <row r="31" spans="1:15" x14ac:dyDescent="0.2">
      <c r="A31" s="26" t="s">
        <v>68</v>
      </c>
      <c r="B31" s="39" t="s">
        <v>155</v>
      </c>
      <c r="C31" s="30" t="s">
        <v>257</v>
      </c>
      <c r="D31" s="30" t="s">
        <v>216</v>
      </c>
      <c r="E31" s="31">
        <v>300000</v>
      </c>
      <c r="F31" s="35">
        <v>779000</v>
      </c>
      <c r="G31" s="35">
        <v>471947.64</v>
      </c>
      <c r="H31" s="36">
        <v>1</v>
      </c>
      <c r="I31" s="36">
        <v>1</v>
      </c>
      <c r="J31" s="36">
        <v>1</v>
      </c>
      <c r="K31" s="26" t="s">
        <v>265</v>
      </c>
      <c r="L31" s="37">
        <f t="shared" si="0"/>
        <v>1.5731588000000001</v>
      </c>
      <c r="M31" s="37">
        <f t="shared" si="1"/>
        <v>0.60583779204107835</v>
      </c>
      <c r="N31" s="45">
        <f t="shared" ref="N31:N48" si="6">J31/H31</f>
        <v>1</v>
      </c>
      <c r="O31" s="45">
        <f t="shared" ref="O31:O48" si="7">J31/I31</f>
        <v>1</v>
      </c>
    </row>
    <row r="32" spans="1:15" x14ac:dyDescent="0.2">
      <c r="A32" s="26" t="s">
        <v>69</v>
      </c>
      <c r="B32" s="39" t="s">
        <v>156</v>
      </c>
      <c r="C32" s="30" t="s">
        <v>257</v>
      </c>
      <c r="D32" s="30" t="s">
        <v>216</v>
      </c>
      <c r="E32" s="31">
        <v>150000</v>
      </c>
      <c r="F32" s="35">
        <v>372000</v>
      </c>
      <c r="G32" s="35">
        <v>370895.96</v>
      </c>
      <c r="H32" s="36">
        <v>22</v>
      </c>
      <c r="I32" s="36">
        <v>22</v>
      </c>
      <c r="J32" s="36">
        <v>7</v>
      </c>
      <c r="K32" s="26" t="s">
        <v>268</v>
      </c>
      <c r="L32" s="37">
        <f t="shared" si="0"/>
        <v>2.4726397333333336</v>
      </c>
      <c r="M32" s="37">
        <f t="shared" si="1"/>
        <v>0.9970321505376345</v>
      </c>
      <c r="N32" s="45">
        <f t="shared" si="6"/>
        <v>0.31818181818181818</v>
      </c>
      <c r="O32" s="45">
        <f t="shared" si="7"/>
        <v>0.31818181818181818</v>
      </c>
    </row>
    <row r="33" spans="1:15" x14ac:dyDescent="0.2">
      <c r="A33" s="26" t="s">
        <v>70</v>
      </c>
      <c r="B33" s="39" t="s">
        <v>157</v>
      </c>
      <c r="C33" s="30" t="s">
        <v>257</v>
      </c>
      <c r="D33" s="30" t="s">
        <v>216</v>
      </c>
      <c r="E33" s="31">
        <v>1500000</v>
      </c>
      <c r="F33" s="35">
        <v>1778000</v>
      </c>
      <c r="G33" s="35">
        <v>1493170.57</v>
      </c>
      <c r="H33" s="36">
        <v>1</v>
      </c>
      <c r="I33" s="36">
        <v>1</v>
      </c>
      <c r="J33" s="36">
        <v>1</v>
      </c>
      <c r="K33" s="26" t="s">
        <v>265</v>
      </c>
      <c r="L33" s="37">
        <f t="shared" si="0"/>
        <v>0.99544704666666672</v>
      </c>
      <c r="M33" s="37">
        <f t="shared" si="1"/>
        <v>0.83980347019122614</v>
      </c>
      <c r="N33" s="45">
        <f t="shared" si="6"/>
        <v>1</v>
      </c>
      <c r="O33" s="45">
        <f t="shared" si="7"/>
        <v>1</v>
      </c>
    </row>
    <row r="34" spans="1:15" ht="22.5" x14ac:dyDescent="0.2">
      <c r="A34" s="26" t="s">
        <v>71</v>
      </c>
      <c r="B34" s="39" t="s">
        <v>158</v>
      </c>
      <c r="C34" s="30" t="s">
        <v>257</v>
      </c>
      <c r="D34" s="30" t="s">
        <v>216</v>
      </c>
      <c r="E34" s="36">
        <v>0</v>
      </c>
      <c r="F34" s="35">
        <v>939462.75</v>
      </c>
      <c r="G34" s="35">
        <v>939462.75</v>
      </c>
      <c r="H34" s="36">
        <v>1</v>
      </c>
      <c r="I34" s="36">
        <v>1</v>
      </c>
      <c r="J34" s="36">
        <v>1</v>
      </c>
      <c r="K34" s="26" t="s">
        <v>265</v>
      </c>
      <c r="L34" s="37">
        <v>0</v>
      </c>
      <c r="M34" s="37">
        <f t="shared" si="1"/>
        <v>1</v>
      </c>
      <c r="N34" s="45">
        <f t="shared" si="6"/>
        <v>1</v>
      </c>
      <c r="O34" s="45">
        <f t="shared" si="7"/>
        <v>1</v>
      </c>
    </row>
    <row r="35" spans="1:15" ht="67.5" x14ac:dyDescent="0.2">
      <c r="A35" s="26" t="s">
        <v>72</v>
      </c>
      <c r="B35" s="29" t="s">
        <v>159</v>
      </c>
      <c r="C35" s="30" t="s">
        <v>257</v>
      </c>
      <c r="D35" s="30" t="s">
        <v>216</v>
      </c>
      <c r="E35" s="36">
        <v>0</v>
      </c>
      <c r="F35" s="35">
        <v>998276.51</v>
      </c>
      <c r="G35" s="35">
        <v>998276.51</v>
      </c>
      <c r="H35" s="36">
        <v>930</v>
      </c>
      <c r="I35" s="36">
        <v>930</v>
      </c>
      <c r="J35" s="36">
        <v>930</v>
      </c>
      <c r="K35" s="26" t="s">
        <v>266</v>
      </c>
      <c r="L35" s="37">
        <v>0</v>
      </c>
      <c r="M35" s="37">
        <f t="shared" si="1"/>
        <v>1</v>
      </c>
      <c r="N35" s="45">
        <f t="shared" si="6"/>
        <v>1</v>
      </c>
      <c r="O35" s="45">
        <f t="shared" si="7"/>
        <v>1</v>
      </c>
    </row>
    <row r="36" spans="1:15" ht="67.5" x14ac:dyDescent="0.2">
      <c r="A36" s="26" t="s">
        <v>73</v>
      </c>
      <c r="B36" s="39" t="s">
        <v>160</v>
      </c>
      <c r="C36" s="30" t="s">
        <v>257</v>
      </c>
      <c r="D36" s="30" t="s">
        <v>216</v>
      </c>
      <c r="E36" s="36">
        <v>0</v>
      </c>
      <c r="F36" s="35">
        <v>320716.34999999998</v>
      </c>
      <c r="G36" s="35">
        <v>320716.34999999998</v>
      </c>
      <c r="H36" s="36">
        <v>1</v>
      </c>
      <c r="I36" s="36">
        <v>1</v>
      </c>
      <c r="J36" s="36">
        <v>1</v>
      </c>
      <c r="K36" s="26" t="s">
        <v>265</v>
      </c>
      <c r="L36" s="37">
        <v>0</v>
      </c>
      <c r="M36" s="37">
        <f t="shared" si="1"/>
        <v>1</v>
      </c>
      <c r="N36" s="45">
        <f t="shared" si="6"/>
        <v>1</v>
      </c>
      <c r="O36" s="45">
        <f t="shared" si="7"/>
        <v>1</v>
      </c>
    </row>
    <row r="37" spans="1:15" ht="67.5" x14ac:dyDescent="0.2">
      <c r="A37" s="26" t="s">
        <v>74</v>
      </c>
      <c r="B37" s="29" t="s">
        <v>161</v>
      </c>
      <c r="C37" s="30" t="s">
        <v>257</v>
      </c>
      <c r="D37" s="30" t="s">
        <v>216</v>
      </c>
      <c r="E37" s="36">
        <v>0</v>
      </c>
      <c r="F37" s="35">
        <v>277476.59000000003</v>
      </c>
      <c r="G37" s="35">
        <v>277476.59000000003</v>
      </c>
      <c r="H37" s="36">
        <v>130</v>
      </c>
      <c r="I37" s="36">
        <v>112.8</v>
      </c>
      <c r="J37" s="36">
        <v>112.8</v>
      </c>
      <c r="K37" s="26" t="s">
        <v>269</v>
      </c>
      <c r="L37" s="37">
        <v>0</v>
      </c>
      <c r="M37" s="37">
        <f t="shared" si="1"/>
        <v>1</v>
      </c>
      <c r="N37" s="45">
        <f t="shared" si="6"/>
        <v>0.86769230769230765</v>
      </c>
      <c r="O37" s="45">
        <f t="shared" si="7"/>
        <v>1</v>
      </c>
    </row>
    <row r="38" spans="1:15" ht="56.25" x14ac:dyDescent="0.2">
      <c r="A38" s="26" t="s">
        <v>75</v>
      </c>
      <c r="B38" s="39" t="s">
        <v>162</v>
      </c>
      <c r="C38" s="30" t="s">
        <v>257</v>
      </c>
      <c r="D38" s="30" t="s">
        <v>216</v>
      </c>
      <c r="E38" s="36">
        <v>0</v>
      </c>
      <c r="F38" s="35">
        <v>671847.64</v>
      </c>
      <c r="G38" s="35">
        <v>671847.64</v>
      </c>
      <c r="H38" s="36">
        <v>1535.28</v>
      </c>
      <c r="I38" s="36">
        <v>1535.28</v>
      </c>
      <c r="J38" s="46">
        <v>2268.9</v>
      </c>
      <c r="K38" s="26" t="s">
        <v>266</v>
      </c>
      <c r="L38" s="37">
        <v>0</v>
      </c>
      <c r="M38" s="37">
        <f t="shared" si="1"/>
        <v>1</v>
      </c>
      <c r="N38" s="45">
        <f t="shared" si="6"/>
        <v>1.4778411755510397</v>
      </c>
      <c r="O38" s="45">
        <f t="shared" si="7"/>
        <v>1.4778411755510397</v>
      </c>
    </row>
    <row r="39" spans="1:15" ht="56.25" x14ac:dyDescent="0.2">
      <c r="A39" s="26" t="s">
        <v>76</v>
      </c>
      <c r="B39" s="39" t="s">
        <v>163</v>
      </c>
      <c r="C39" s="30" t="s">
        <v>257</v>
      </c>
      <c r="D39" s="30" t="s">
        <v>216</v>
      </c>
      <c r="E39" s="36">
        <v>0</v>
      </c>
      <c r="F39" s="35">
        <v>523602.61</v>
      </c>
      <c r="G39" s="35">
        <v>280219.51</v>
      </c>
      <c r="H39" s="36">
        <v>1</v>
      </c>
      <c r="I39" s="36">
        <v>1</v>
      </c>
      <c r="J39" s="36">
        <v>1</v>
      </c>
      <c r="K39" s="26" t="s">
        <v>265</v>
      </c>
      <c r="L39" s="37">
        <v>0</v>
      </c>
      <c r="M39" s="37">
        <f t="shared" si="1"/>
        <v>0.53517592282437254</v>
      </c>
      <c r="N39" s="45">
        <f t="shared" si="6"/>
        <v>1</v>
      </c>
      <c r="O39" s="45">
        <f t="shared" si="7"/>
        <v>1</v>
      </c>
    </row>
    <row r="40" spans="1:15" ht="78.75" x14ac:dyDescent="0.2">
      <c r="A40" s="26" t="s">
        <v>77</v>
      </c>
      <c r="B40" s="39" t="s">
        <v>164</v>
      </c>
      <c r="C40" s="30" t="s">
        <v>257</v>
      </c>
      <c r="D40" s="30" t="s">
        <v>216</v>
      </c>
      <c r="E40" s="36">
        <v>0</v>
      </c>
      <c r="F40" s="35">
        <v>272932.74</v>
      </c>
      <c r="G40" s="35">
        <v>272932.73</v>
      </c>
      <c r="H40" s="36">
        <v>1</v>
      </c>
      <c r="I40" s="36">
        <v>1</v>
      </c>
      <c r="J40" s="36">
        <v>0</v>
      </c>
      <c r="K40" s="26" t="s">
        <v>270</v>
      </c>
      <c r="L40" s="37">
        <v>0</v>
      </c>
      <c r="M40" s="37">
        <f t="shared" si="1"/>
        <v>0.99999996336093644</v>
      </c>
      <c r="N40" s="45">
        <f t="shared" si="6"/>
        <v>0</v>
      </c>
      <c r="O40" s="45">
        <f t="shared" si="7"/>
        <v>0</v>
      </c>
    </row>
    <row r="41" spans="1:15" ht="56.25" x14ac:dyDescent="0.2">
      <c r="A41" s="26" t="s">
        <v>78</v>
      </c>
      <c r="B41" s="39" t="s">
        <v>165</v>
      </c>
      <c r="C41" s="30" t="s">
        <v>257</v>
      </c>
      <c r="D41" s="30" t="s">
        <v>216</v>
      </c>
      <c r="E41" s="36">
        <v>0</v>
      </c>
      <c r="F41" s="35">
        <v>730800</v>
      </c>
      <c r="G41" s="35">
        <v>730800</v>
      </c>
      <c r="H41" s="36">
        <v>1</v>
      </c>
      <c r="I41" s="36">
        <v>1</v>
      </c>
      <c r="J41" s="36">
        <v>1</v>
      </c>
      <c r="K41" s="26" t="s">
        <v>271</v>
      </c>
      <c r="L41" s="37">
        <v>0</v>
      </c>
      <c r="M41" s="37">
        <f t="shared" si="1"/>
        <v>1</v>
      </c>
      <c r="N41" s="45">
        <f t="shared" si="6"/>
        <v>1</v>
      </c>
      <c r="O41" s="45">
        <f t="shared" si="7"/>
        <v>1</v>
      </c>
    </row>
    <row r="42" spans="1:15" ht="78.75" x14ac:dyDescent="0.2">
      <c r="A42" s="26" t="s">
        <v>79</v>
      </c>
      <c r="B42" s="39" t="s">
        <v>166</v>
      </c>
      <c r="C42" s="30" t="s">
        <v>257</v>
      </c>
      <c r="D42" s="30" t="s">
        <v>216</v>
      </c>
      <c r="E42" s="36">
        <v>0</v>
      </c>
      <c r="F42" s="35">
        <v>1498246.37</v>
      </c>
      <c r="G42" s="35">
        <v>1497505.88</v>
      </c>
      <c r="H42" s="36">
        <v>1</v>
      </c>
      <c r="I42" s="36">
        <v>1</v>
      </c>
      <c r="J42" s="36">
        <v>1</v>
      </c>
      <c r="K42" s="26" t="s">
        <v>272</v>
      </c>
      <c r="L42" s="37">
        <v>0</v>
      </c>
      <c r="M42" s="37">
        <f t="shared" si="1"/>
        <v>0.99950576219316978</v>
      </c>
      <c r="N42" s="45">
        <f t="shared" si="6"/>
        <v>1</v>
      </c>
      <c r="O42" s="45">
        <f t="shared" si="7"/>
        <v>1</v>
      </c>
    </row>
    <row r="43" spans="1:15" ht="101.25" x14ac:dyDescent="0.2">
      <c r="A43" s="26" t="s">
        <v>80</v>
      </c>
      <c r="B43" s="39" t="s">
        <v>167</v>
      </c>
      <c r="C43" s="30"/>
      <c r="D43" s="30" t="s">
        <v>216</v>
      </c>
      <c r="E43" s="36">
        <v>0</v>
      </c>
      <c r="F43" s="35">
        <v>348860.6</v>
      </c>
      <c r="G43" s="35">
        <v>348860.6</v>
      </c>
      <c r="H43" s="36">
        <v>1</v>
      </c>
      <c r="I43" s="36">
        <v>1</v>
      </c>
      <c r="J43" s="36">
        <v>1</v>
      </c>
      <c r="K43" s="26" t="s">
        <v>265</v>
      </c>
      <c r="L43" s="37">
        <v>0</v>
      </c>
      <c r="M43" s="37">
        <f t="shared" si="1"/>
        <v>1</v>
      </c>
      <c r="N43" s="45">
        <f t="shared" si="6"/>
        <v>1</v>
      </c>
      <c r="O43" s="45">
        <f t="shared" si="7"/>
        <v>1</v>
      </c>
    </row>
    <row r="44" spans="1:15" ht="56.25" x14ac:dyDescent="0.2">
      <c r="A44" s="26" t="s">
        <v>81</v>
      </c>
      <c r="B44" s="39" t="s">
        <v>168</v>
      </c>
      <c r="C44" s="30" t="s">
        <v>257</v>
      </c>
      <c r="D44" s="30" t="s">
        <v>216</v>
      </c>
      <c r="E44" s="36">
        <v>0</v>
      </c>
      <c r="F44" s="35">
        <v>729830.67</v>
      </c>
      <c r="G44" s="35">
        <v>729830.67</v>
      </c>
      <c r="H44" s="36">
        <v>10</v>
      </c>
      <c r="I44" s="36">
        <v>10</v>
      </c>
      <c r="J44" s="36">
        <v>10</v>
      </c>
      <c r="K44" s="26" t="s">
        <v>273</v>
      </c>
      <c r="L44" s="37">
        <v>0</v>
      </c>
      <c r="M44" s="37">
        <f t="shared" si="1"/>
        <v>1</v>
      </c>
      <c r="N44" s="45">
        <f t="shared" si="6"/>
        <v>1</v>
      </c>
      <c r="O44" s="45">
        <f t="shared" si="7"/>
        <v>1</v>
      </c>
    </row>
    <row r="45" spans="1:15" ht="56.25" x14ac:dyDescent="0.2">
      <c r="A45" s="26" t="s">
        <v>82</v>
      </c>
      <c r="B45" s="39" t="s">
        <v>169</v>
      </c>
      <c r="C45" s="30" t="s">
        <v>257</v>
      </c>
      <c r="D45" s="30" t="s">
        <v>216</v>
      </c>
      <c r="E45" s="36">
        <v>0</v>
      </c>
      <c r="F45" s="35">
        <v>1485682.85</v>
      </c>
      <c r="G45" s="35">
        <v>1485682.85</v>
      </c>
      <c r="H45" s="36">
        <v>774.87</v>
      </c>
      <c r="I45" s="36">
        <v>774.87</v>
      </c>
      <c r="J45" s="36">
        <v>848.12</v>
      </c>
      <c r="K45" s="26" t="s">
        <v>266</v>
      </c>
      <c r="L45" s="37">
        <v>0</v>
      </c>
      <c r="M45" s="37">
        <f t="shared" si="1"/>
        <v>1</v>
      </c>
      <c r="N45" s="45">
        <f t="shared" si="6"/>
        <v>1.0945319860105567</v>
      </c>
      <c r="O45" s="45">
        <f t="shared" si="7"/>
        <v>1.0945319860105567</v>
      </c>
    </row>
    <row r="46" spans="1:15" ht="78.75" x14ac:dyDescent="0.2">
      <c r="A46" s="26" t="s">
        <v>83</v>
      </c>
      <c r="B46" s="39" t="s">
        <v>170</v>
      </c>
      <c r="C46" s="30" t="s">
        <v>257</v>
      </c>
      <c r="D46" s="30" t="s">
        <v>216</v>
      </c>
      <c r="E46" s="36">
        <v>0</v>
      </c>
      <c r="F46" s="35">
        <v>1194429.02</v>
      </c>
      <c r="G46" s="35">
        <v>1194429.02</v>
      </c>
      <c r="H46" s="36">
        <v>481.32</v>
      </c>
      <c r="I46" s="36">
        <v>481.32</v>
      </c>
      <c r="J46" s="36">
        <v>475.82</v>
      </c>
      <c r="K46" s="26" t="s">
        <v>266</v>
      </c>
      <c r="L46" s="37">
        <v>0</v>
      </c>
      <c r="M46" s="37">
        <f t="shared" si="1"/>
        <v>1</v>
      </c>
      <c r="N46" s="45">
        <f t="shared" si="6"/>
        <v>0.98857309066733146</v>
      </c>
      <c r="O46" s="45">
        <f t="shared" si="7"/>
        <v>0.98857309066733146</v>
      </c>
    </row>
    <row r="47" spans="1:15" ht="67.5" x14ac:dyDescent="0.2">
      <c r="A47" s="26" t="s">
        <v>84</v>
      </c>
      <c r="B47" s="39" t="s">
        <v>171</v>
      </c>
      <c r="C47" s="30" t="s">
        <v>257</v>
      </c>
      <c r="D47" s="30" t="s">
        <v>216</v>
      </c>
      <c r="E47" s="36">
        <v>0</v>
      </c>
      <c r="F47" s="35">
        <v>855924.29</v>
      </c>
      <c r="G47" s="35">
        <v>855924.29</v>
      </c>
      <c r="H47" s="36">
        <v>1</v>
      </c>
      <c r="I47" s="36">
        <v>1</v>
      </c>
      <c r="J47" s="36">
        <v>1</v>
      </c>
      <c r="K47" s="26" t="s">
        <v>274</v>
      </c>
      <c r="L47" s="37">
        <v>0</v>
      </c>
      <c r="M47" s="37">
        <f t="shared" si="1"/>
        <v>1</v>
      </c>
      <c r="N47" s="45">
        <f t="shared" si="6"/>
        <v>1</v>
      </c>
      <c r="O47" s="45">
        <f t="shared" si="7"/>
        <v>1</v>
      </c>
    </row>
    <row r="48" spans="1:15" ht="67.5" x14ac:dyDescent="0.2">
      <c r="A48" s="26" t="s">
        <v>85</v>
      </c>
      <c r="B48" s="39" t="s">
        <v>172</v>
      </c>
      <c r="C48" s="30" t="s">
        <v>257</v>
      </c>
      <c r="D48" s="30" t="s">
        <v>216</v>
      </c>
      <c r="E48" s="36">
        <v>0</v>
      </c>
      <c r="F48" s="35">
        <v>524703.78</v>
      </c>
      <c r="G48" s="35">
        <v>524703.78</v>
      </c>
      <c r="H48" s="36">
        <v>31.55</v>
      </c>
      <c r="I48" s="36">
        <v>31.55</v>
      </c>
      <c r="J48" s="36">
        <v>118.6</v>
      </c>
      <c r="K48" s="26" t="s">
        <v>266</v>
      </c>
      <c r="L48" s="37">
        <v>0</v>
      </c>
      <c r="M48" s="37">
        <f t="shared" si="1"/>
        <v>1</v>
      </c>
      <c r="N48" s="45">
        <f t="shared" si="6"/>
        <v>3.7591125198098254</v>
      </c>
      <c r="O48" s="45">
        <f t="shared" si="7"/>
        <v>3.7591125198098254</v>
      </c>
    </row>
    <row r="49" spans="1:15" ht="56.25" x14ac:dyDescent="0.2">
      <c r="A49" s="26" t="s">
        <v>86</v>
      </c>
      <c r="B49" s="39" t="s">
        <v>173</v>
      </c>
      <c r="C49" s="30" t="s">
        <v>257</v>
      </c>
      <c r="D49" s="30" t="s">
        <v>216</v>
      </c>
      <c r="E49" s="36">
        <v>0</v>
      </c>
      <c r="F49" s="36">
        <v>0</v>
      </c>
      <c r="G49" s="36">
        <v>0</v>
      </c>
      <c r="H49" s="36">
        <v>0</v>
      </c>
      <c r="I49" s="36">
        <v>0</v>
      </c>
      <c r="J49" s="36">
        <v>0</v>
      </c>
      <c r="K49" s="26">
        <v>0</v>
      </c>
      <c r="L49" s="37">
        <v>0</v>
      </c>
      <c r="M49" s="37">
        <v>0</v>
      </c>
      <c r="N49" s="45">
        <v>0</v>
      </c>
      <c r="O49" s="45">
        <v>0</v>
      </c>
    </row>
    <row r="50" spans="1:15" ht="45" x14ac:dyDescent="0.2">
      <c r="A50" s="26" t="s">
        <v>87</v>
      </c>
      <c r="B50" s="39" t="s">
        <v>174</v>
      </c>
      <c r="C50" s="30" t="s">
        <v>257</v>
      </c>
      <c r="D50" s="30" t="s">
        <v>216</v>
      </c>
      <c r="E50" s="36">
        <v>0</v>
      </c>
      <c r="F50" s="35">
        <v>1173392.3999999999</v>
      </c>
      <c r="G50" s="35">
        <v>1069967.92</v>
      </c>
      <c r="H50" s="36">
        <v>1176</v>
      </c>
      <c r="I50" s="36">
        <v>1176</v>
      </c>
      <c r="J50" s="36">
        <v>1176</v>
      </c>
      <c r="K50" s="26" t="s">
        <v>266</v>
      </c>
      <c r="L50" s="37">
        <v>0</v>
      </c>
      <c r="M50" s="37">
        <f t="shared" si="1"/>
        <v>0.91185857348317578</v>
      </c>
      <c r="N50" s="45">
        <f>J50/H50</f>
        <v>1</v>
      </c>
      <c r="O50" s="45">
        <f>J50/I50</f>
        <v>1</v>
      </c>
    </row>
    <row r="51" spans="1:15" ht="67.5" x14ac:dyDescent="0.2">
      <c r="A51" s="26" t="s">
        <v>88</v>
      </c>
      <c r="B51" s="39" t="s">
        <v>175</v>
      </c>
      <c r="C51" s="30" t="s">
        <v>257</v>
      </c>
      <c r="D51" s="30" t="s">
        <v>216</v>
      </c>
      <c r="E51" s="36">
        <v>0</v>
      </c>
      <c r="F51" s="36">
        <v>0</v>
      </c>
      <c r="G51" s="36">
        <v>0</v>
      </c>
      <c r="H51" s="36">
        <v>0</v>
      </c>
      <c r="I51" s="36">
        <v>0</v>
      </c>
      <c r="J51" s="36">
        <v>0</v>
      </c>
      <c r="K51" s="26">
        <v>0</v>
      </c>
      <c r="L51" s="37">
        <v>0</v>
      </c>
      <c r="M51" s="37">
        <v>0</v>
      </c>
      <c r="N51" s="45">
        <v>0</v>
      </c>
      <c r="O51" s="45">
        <v>0</v>
      </c>
    </row>
    <row r="52" spans="1:15" ht="45" x14ac:dyDescent="0.2">
      <c r="A52" s="26" t="s">
        <v>89</v>
      </c>
      <c r="B52" s="39" t="s">
        <v>176</v>
      </c>
      <c r="C52" s="30" t="s">
        <v>257</v>
      </c>
      <c r="D52" s="30" t="s">
        <v>216</v>
      </c>
      <c r="E52" s="36">
        <v>0</v>
      </c>
      <c r="F52" s="35">
        <v>5279416.78</v>
      </c>
      <c r="G52" s="35">
        <v>5279416.78</v>
      </c>
      <c r="H52" s="36">
        <v>10200</v>
      </c>
      <c r="I52" s="36">
        <v>10200</v>
      </c>
      <c r="J52" s="36">
        <v>10200</v>
      </c>
      <c r="K52" s="26" t="s">
        <v>266</v>
      </c>
      <c r="L52" s="37">
        <v>0</v>
      </c>
      <c r="M52" s="37">
        <f t="shared" si="1"/>
        <v>1</v>
      </c>
      <c r="N52" s="45">
        <f>J52/H52</f>
        <v>1</v>
      </c>
      <c r="O52" s="45">
        <f>J52/I52</f>
        <v>1</v>
      </c>
    </row>
    <row r="53" spans="1:15" ht="56.25" x14ac:dyDescent="0.2">
      <c r="A53" s="26" t="s">
        <v>90</v>
      </c>
      <c r="B53" s="39" t="s">
        <v>177</v>
      </c>
      <c r="C53" s="30" t="s">
        <v>257</v>
      </c>
      <c r="D53" s="30" t="s">
        <v>216</v>
      </c>
      <c r="E53" s="36">
        <v>0</v>
      </c>
      <c r="F53" s="35">
        <v>869452.80000000005</v>
      </c>
      <c r="G53" s="35">
        <v>869452.80000000005</v>
      </c>
      <c r="H53" s="36">
        <v>4200</v>
      </c>
      <c r="I53" s="36">
        <v>3323.43</v>
      </c>
      <c r="J53" s="36">
        <v>3323.43</v>
      </c>
      <c r="K53" s="26" t="s">
        <v>266</v>
      </c>
      <c r="L53" s="37">
        <v>0</v>
      </c>
      <c r="M53" s="37">
        <f t="shared" si="1"/>
        <v>1</v>
      </c>
      <c r="N53" s="45">
        <f>J53/H53</f>
        <v>0.79129285714285713</v>
      </c>
      <c r="O53" s="45">
        <f>J53/I53</f>
        <v>1</v>
      </c>
    </row>
    <row r="54" spans="1:15" ht="56.25" x14ac:dyDescent="0.2">
      <c r="A54" s="26" t="s">
        <v>91</v>
      </c>
      <c r="B54" s="39" t="s">
        <v>178</v>
      </c>
      <c r="C54" s="30" t="s">
        <v>257</v>
      </c>
      <c r="D54" s="30" t="s">
        <v>216</v>
      </c>
      <c r="E54" s="36">
        <v>0</v>
      </c>
      <c r="F54" s="36">
        <v>0</v>
      </c>
      <c r="G54" s="36">
        <v>0</v>
      </c>
      <c r="H54" s="36">
        <v>0</v>
      </c>
      <c r="I54" s="36">
        <v>0</v>
      </c>
      <c r="J54" s="36">
        <v>0</v>
      </c>
      <c r="K54" s="26">
        <v>0</v>
      </c>
      <c r="L54" s="37">
        <v>0</v>
      </c>
      <c r="M54" s="37">
        <v>0</v>
      </c>
      <c r="N54" s="45">
        <v>0</v>
      </c>
      <c r="O54" s="45">
        <v>0</v>
      </c>
    </row>
    <row r="55" spans="1:15" ht="45" x14ac:dyDescent="0.2">
      <c r="A55" s="26" t="s">
        <v>92</v>
      </c>
      <c r="B55" s="39" t="s">
        <v>179</v>
      </c>
      <c r="C55" s="30" t="s">
        <v>257</v>
      </c>
      <c r="D55" s="30" t="s">
        <v>216</v>
      </c>
      <c r="E55" s="36">
        <v>0</v>
      </c>
      <c r="F55" s="36">
        <v>0</v>
      </c>
      <c r="G55" s="36">
        <v>0</v>
      </c>
      <c r="H55" s="36">
        <v>0</v>
      </c>
      <c r="I55" s="36">
        <v>0</v>
      </c>
      <c r="J55" s="36">
        <v>0</v>
      </c>
      <c r="K55" s="26">
        <v>0</v>
      </c>
      <c r="L55" s="37">
        <v>0</v>
      </c>
      <c r="M55" s="37">
        <v>0</v>
      </c>
      <c r="N55" s="45">
        <v>0</v>
      </c>
      <c r="O55" s="45">
        <v>0</v>
      </c>
    </row>
    <row r="56" spans="1:15" ht="45" x14ac:dyDescent="0.2">
      <c r="A56" s="26" t="s">
        <v>93</v>
      </c>
      <c r="B56" s="39" t="s">
        <v>180</v>
      </c>
      <c r="C56" s="30" t="s">
        <v>257</v>
      </c>
      <c r="D56" s="30" t="s">
        <v>216</v>
      </c>
      <c r="E56" s="36">
        <v>0</v>
      </c>
      <c r="F56" s="35">
        <v>9649672.3599999994</v>
      </c>
      <c r="G56" s="35">
        <v>9649672.3499999996</v>
      </c>
      <c r="H56" s="36">
        <v>8496.42</v>
      </c>
      <c r="I56" s="36">
        <v>8496.42</v>
      </c>
      <c r="J56" s="36">
        <v>8496.42</v>
      </c>
      <c r="K56" s="26" t="s">
        <v>266</v>
      </c>
      <c r="L56" s="37">
        <v>0</v>
      </c>
      <c r="M56" s="37">
        <f t="shared" si="1"/>
        <v>0.9999999989636954</v>
      </c>
      <c r="N56" s="45">
        <f t="shared" ref="N56:N68" si="8">J56/H56</f>
        <v>1</v>
      </c>
      <c r="O56" s="45">
        <f t="shared" ref="O56:O68" si="9">J56/I56</f>
        <v>1</v>
      </c>
    </row>
    <row r="57" spans="1:15" ht="45" x14ac:dyDescent="0.2">
      <c r="A57" s="28" t="s">
        <v>94</v>
      </c>
      <c r="B57" s="40" t="s">
        <v>181</v>
      </c>
      <c r="C57" s="30" t="s">
        <v>257</v>
      </c>
      <c r="D57" s="30" t="s">
        <v>216</v>
      </c>
      <c r="E57" s="36">
        <v>0</v>
      </c>
      <c r="F57" s="35">
        <v>1337254.92</v>
      </c>
      <c r="G57" s="35">
        <v>1337254.92</v>
      </c>
      <c r="H57" s="36">
        <v>862</v>
      </c>
      <c r="I57" s="36">
        <v>862</v>
      </c>
      <c r="J57" s="36">
        <v>862</v>
      </c>
      <c r="K57" s="26" t="s">
        <v>266</v>
      </c>
      <c r="L57" s="37">
        <v>0</v>
      </c>
      <c r="M57" s="37">
        <f t="shared" si="1"/>
        <v>1</v>
      </c>
      <c r="N57" s="45">
        <f t="shared" si="8"/>
        <v>1</v>
      </c>
      <c r="O57" s="45">
        <f t="shared" si="9"/>
        <v>1</v>
      </c>
    </row>
    <row r="58" spans="1:15" ht="90" x14ac:dyDescent="0.2">
      <c r="A58" s="28" t="s">
        <v>95</v>
      </c>
      <c r="B58" s="41" t="s">
        <v>182</v>
      </c>
      <c r="C58" s="30" t="s">
        <v>257</v>
      </c>
      <c r="D58" s="30" t="s">
        <v>216</v>
      </c>
      <c r="E58" s="36">
        <v>0</v>
      </c>
      <c r="F58" s="35">
        <v>2739593.42</v>
      </c>
      <c r="G58" s="35">
        <v>2739593.41</v>
      </c>
      <c r="H58" s="36">
        <v>551.32000000000005</v>
      </c>
      <c r="I58" s="36">
        <v>551.32000000000005</v>
      </c>
      <c r="J58" s="36">
        <v>551.32000000000005</v>
      </c>
      <c r="K58" s="26" t="s">
        <v>266</v>
      </c>
      <c r="L58" s="37">
        <v>0</v>
      </c>
      <c r="M58" s="37">
        <f t="shared" si="1"/>
        <v>0.99999999634982339</v>
      </c>
      <c r="N58" s="45">
        <f t="shared" si="8"/>
        <v>1</v>
      </c>
      <c r="O58" s="45">
        <f t="shared" si="9"/>
        <v>1</v>
      </c>
    </row>
    <row r="59" spans="1:15" ht="56.25" x14ac:dyDescent="0.2">
      <c r="A59" s="28" t="s">
        <v>96</v>
      </c>
      <c r="B59" s="41" t="s">
        <v>183</v>
      </c>
      <c r="C59" s="30" t="s">
        <v>257</v>
      </c>
      <c r="D59" s="30" t="s">
        <v>216</v>
      </c>
      <c r="E59" s="36">
        <v>0</v>
      </c>
      <c r="F59" s="35">
        <v>414142.06</v>
      </c>
      <c r="G59" s="35">
        <v>414142.06</v>
      </c>
      <c r="H59" s="36">
        <v>327.27999999999997</v>
      </c>
      <c r="I59" s="36">
        <v>327.27999999999997</v>
      </c>
      <c r="J59" s="36">
        <v>327.27999999999997</v>
      </c>
      <c r="K59" s="26" t="s">
        <v>266</v>
      </c>
      <c r="L59" s="37">
        <v>0</v>
      </c>
      <c r="M59" s="37">
        <f t="shared" si="1"/>
        <v>1</v>
      </c>
      <c r="N59" s="45">
        <f t="shared" si="8"/>
        <v>1</v>
      </c>
      <c r="O59" s="45">
        <f t="shared" si="9"/>
        <v>1</v>
      </c>
    </row>
    <row r="60" spans="1:15" ht="67.5" x14ac:dyDescent="0.2">
      <c r="A60" s="28" t="s">
        <v>97</v>
      </c>
      <c r="B60" s="41" t="s">
        <v>184</v>
      </c>
      <c r="C60" s="30" t="s">
        <v>257</v>
      </c>
      <c r="D60" s="30" t="s">
        <v>216</v>
      </c>
      <c r="E60" s="36">
        <v>0</v>
      </c>
      <c r="F60" s="35">
        <v>555632.67000000004</v>
      </c>
      <c r="G60" s="35">
        <v>532979.34</v>
      </c>
      <c r="H60" s="36">
        <v>90.54</v>
      </c>
      <c r="I60" s="36">
        <v>9.5399999999999991</v>
      </c>
      <c r="J60" s="36">
        <v>90.54</v>
      </c>
      <c r="K60" s="26" t="s">
        <v>267</v>
      </c>
      <c r="L60" s="37">
        <v>0</v>
      </c>
      <c r="M60" s="37">
        <f t="shared" si="1"/>
        <v>0.95922966516709673</v>
      </c>
      <c r="N60" s="45">
        <f t="shared" si="8"/>
        <v>1</v>
      </c>
      <c r="O60" s="45">
        <f t="shared" si="9"/>
        <v>9.4905660377358512</v>
      </c>
    </row>
    <row r="61" spans="1:15" ht="45" x14ac:dyDescent="0.2">
      <c r="A61" s="28" t="s">
        <v>98</v>
      </c>
      <c r="B61" s="41" t="s">
        <v>185</v>
      </c>
      <c r="C61" s="30" t="s">
        <v>257</v>
      </c>
      <c r="D61" s="30" t="s">
        <v>216</v>
      </c>
      <c r="E61" s="36">
        <v>0</v>
      </c>
      <c r="F61" s="35">
        <v>1144876.45</v>
      </c>
      <c r="G61" s="35">
        <v>1144876.45</v>
      </c>
      <c r="H61" s="36">
        <v>3015.54</v>
      </c>
      <c r="I61" s="36">
        <v>3015.54</v>
      </c>
      <c r="J61" s="36">
        <v>3015.54</v>
      </c>
      <c r="K61" s="26" t="s">
        <v>267</v>
      </c>
      <c r="L61" s="37">
        <v>0</v>
      </c>
      <c r="M61" s="37">
        <f t="shared" si="1"/>
        <v>1</v>
      </c>
      <c r="N61" s="45">
        <f t="shared" si="8"/>
        <v>1</v>
      </c>
      <c r="O61" s="45">
        <f t="shared" si="9"/>
        <v>1</v>
      </c>
    </row>
    <row r="62" spans="1:15" ht="90" x14ac:dyDescent="0.2">
      <c r="A62" s="28" t="s">
        <v>99</v>
      </c>
      <c r="B62" s="41" t="s">
        <v>186</v>
      </c>
      <c r="C62" s="30" t="s">
        <v>257</v>
      </c>
      <c r="D62" s="30" t="s">
        <v>216</v>
      </c>
      <c r="E62" s="36">
        <v>0</v>
      </c>
      <c r="F62" s="35">
        <v>515160.28</v>
      </c>
      <c r="G62" s="35">
        <v>515160.28</v>
      </c>
      <c r="H62" s="36">
        <v>850.71</v>
      </c>
      <c r="I62" s="36">
        <v>850.71</v>
      </c>
      <c r="J62" s="36">
        <v>850.71</v>
      </c>
      <c r="K62" s="26" t="s">
        <v>267</v>
      </c>
      <c r="L62" s="37">
        <v>0</v>
      </c>
      <c r="M62" s="37">
        <f t="shared" si="1"/>
        <v>1</v>
      </c>
      <c r="N62" s="45">
        <f t="shared" si="8"/>
        <v>1</v>
      </c>
      <c r="O62" s="45">
        <f t="shared" si="9"/>
        <v>1</v>
      </c>
    </row>
    <row r="63" spans="1:15" ht="67.5" x14ac:dyDescent="0.2">
      <c r="A63" s="28" t="s">
        <v>100</v>
      </c>
      <c r="B63" s="41" t="s">
        <v>187</v>
      </c>
      <c r="C63" s="30" t="s">
        <v>257</v>
      </c>
      <c r="D63" s="30" t="s">
        <v>216</v>
      </c>
      <c r="E63" s="36">
        <v>0</v>
      </c>
      <c r="F63" s="35">
        <v>252222.07</v>
      </c>
      <c r="G63" s="35">
        <v>252222.07</v>
      </c>
      <c r="H63" s="36">
        <v>234.5</v>
      </c>
      <c r="I63" s="36">
        <v>234.5</v>
      </c>
      <c r="J63" s="36">
        <v>234.5</v>
      </c>
      <c r="K63" s="26" t="s">
        <v>267</v>
      </c>
      <c r="L63" s="37">
        <v>0</v>
      </c>
      <c r="M63" s="37">
        <f t="shared" si="1"/>
        <v>1</v>
      </c>
      <c r="N63" s="45">
        <f t="shared" si="8"/>
        <v>1</v>
      </c>
      <c r="O63" s="45">
        <f t="shared" si="9"/>
        <v>1</v>
      </c>
    </row>
    <row r="64" spans="1:15" ht="67.5" x14ac:dyDescent="0.2">
      <c r="A64" s="28" t="s">
        <v>101</v>
      </c>
      <c r="B64" s="41" t="s">
        <v>188</v>
      </c>
      <c r="C64" s="30" t="s">
        <v>257</v>
      </c>
      <c r="D64" s="30" t="s">
        <v>216</v>
      </c>
      <c r="E64" s="36">
        <v>0</v>
      </c>
      <c r="F64" s="35">
        <v>2940924.26</v>
      </c>
      <c r="G64" s="35">
        <v>2861835.14</v>
      </c>
      <c r="H64" s="36">
        <v>947.59</v>
      </c>
      <c r="I64" s="36">
        <v>947.59</v>
      </c>
      <c r="J64" s="36">
        <v>947.59</v>
      </c>
      <c r="K64" s="26" t="s">
        <v>267</v>
      </c>
      <c r="L64" s="37">
        <v>0</v>
      </c>
      <c r="M64" s="37">
        <f t="shared" si="1"/>
        <v>0.97310739311593164</v>
      </c>
      <c r="N64" s="45">
        <f t="shared" si="8"/>
        <v>1</v>
      </c>
      <c r="O64" s="45">
        <f t="shared" si="9"/>
        <v>1</v>
      </c>
    </row>
    <row r="65" spans="1:15" ht="56.25" x14ac:dyDescent="0.2">
      <c r="A65" s="28" t="s">
        <v>102</v>
      </c>
      <c r="B65" s="41" t="s">
        <v>189</v>
      </c>
      <c r="C65" s="30" t="s">
        <v>257</v>
      </c>
      <c r="D65" s="30" t="s">
        <v>216</v>
      </c>
      <c r="E65" s="36">
        <v>0</v>
      </c>
      <c r="F65" s="35">
        <v>2365330.36</v>
      </c>
      <c r="G65" s="35">
        <v>2365330.34</v>
      </c>
      <c r="H65" s="36">
        <v>1505</v>
      </c>
      <c r="I65" s="36">
        <v>1505</v>
      </c>
      <c r="J65" s="36">
        <v>1505</v>
      </c>
      <c r="K65" s="26" t="s">
        <v>266</v>
      </c>
      <c r="L65" s="37">
        <v>0</v>
      </c>
      <c r="M65" s="37">
        <f t="shared" si="1"/>
        <v>0.99999999154452146</v>
      </c>
      <c r="N65" s="45">
        <f t="shared" si="8"/>
        <v>1</v>
      </c>
      <c r="O65" s="45">
        <f t="shared" si="9"/>
        <v>1</v>
      </c>
    </row>
    <row r="66" spans="1:15" ht="56.25" x14ac:dyDescent="0.2">
      <c r="A66" s="28" t="s">
        <v>103</v>
      </c>
      <c r="B66" s="41" t="s">
        <v>190</v>
      </c>
      <c r="C66" s="30" t="s">
        <v>257</v>
      </c>
      <c r="D66" s="30" t="s">
        <v>216</v>
      </c>
      <c r="E66" s="36">
        <v>0</v>
      </c>
      <c r="F66" s="35">
        <v>2638136.17</v>
      </c>
      <c r="G66" s="35">
        <v>2638136.16</v>
      </c>
      <c r="H66" s="36">
        <v>1717.35</v>
      </c>
      <c r="I66" s="36">
        <v>1717.35</v>
      </c>
      <c r="J66" s="36">
        <v>1717.35</v>
      </c>
      <c r="K66" s="26" t="s">
        <v>266</v>
      </c>
      <c r="L66" s="37">
        <v>0</v>
      </c>
      <c r="M66" s="37">
        <f t="shared" si="1"/>
        <v>0.99999999620944513</v>
      </c>
      <c r="N66" s="45">
        <f t="shared" si="8"/>
        <v>1</v>
      </c>
      <c r="O66" s="45">
        <f t="shared" si="9"/>
        <v>1</v>
      </c>
    </row>
    <row r="67" spans="1:15" ht="56.25" x14ac:dyDescent="0.2">
      <c r="A67" s="28" t="s">
        <v>104</v>
      </c>
      <c r="B67" s="41" t="s">
        <v>191</v>
      </c>
      <c r="C67" s="30" t="s">
        <v>257</v>
      </c>
      <c r="D67" s="30" t="s">
        <v>216</v>
      </c>
      <c r="E67" s="36">
        <v>0</v>
      </c>
      <c r="F67" s="35">
        <v>1398264.7</v>
      </c>
      <c r="G67" s="35">
        <v>1398264.7</v>
      </c>
      <c r="H67" s="36">
        <v>665</v>
      </c>
      <c r="I67" s="36">
        <v>665</v>
      </c>
      <c r="J67" s="36">
        <v>665</v>
      </c>
      <c r="K67" s="26" t="s">
        <v>266</v>
      </c>
      <c r="L67" s="37">
        <v>0</v>
      </c>
      <c r="M67" s="37">
        <f t="shared" si="1"/>
        <v>1</v>
      </c>
      <c r="N67" s="45">
        <f t="shared" si="8"/>
        <v>1</v>
      </c>
      <c r="O67" s="45">
        <f t="shared" si="9"/>
        <v>1</v>
      </c>
    </row>
    <row r="68" spans="1:15" ht="67.5" x14ac:dyDescent="0.2">
      <c r="A68" s="28" t="s">
        <v>105</v>
      </c>
      <c r="B68" s="41" t="s">
        <v>192</v>
      </c>
      <c r="C68" s="30" t="s">
        <v>257</v>
      </c>
      <c r="D68" s="30" t="s">
        <v>216</v>
      </c>
      <c r="E68" s="36">
        <v>0</v>
      </c>
      <c r="F68" s="35">
        <v>2139927.2799999998</v>
      </c>
      <c r="G68" s="35">
        <v>2139927.2799999998</v>
      </c>
      <c r="H68" s="36">
        <v>1033</v>
      </c>
      <c r="I68" s="36">
        <v>1033</v>
      </c>
      <c r="J68" s="36">
        <v>1033</v>
      </c>
      <c r="K68" s="26" t="s">
        <v>266</v>
      </c>
      <c r="L68" s="37">
        <v>0</v>
      </c>
      <c r="M68" s="37">
        <f t="shared" si="1"/>
        <v>1</v>
      </c>
      <c r="N68" s="45">
        <f t="shared" si="8"/>
        <v>1</v>
      </c>
      <c r="O68" s="45">
        <f t="shared" si="9"/>
        <v>1</v>
      </c>
    </row>
    <row r="69" spans="1:15" ht="67.5" x14ac:dyDescent="0.2">
      <c r="A69" s="28" t="s">
        <v>106</v>
      </c>
      <c r="B69" s="41" t="s">
        <v>193</v>
      </c>
      <c r="C69" s="30" t="s">
        <v>257</v>
      </c>
      <c r="D69" s="30" t="s">
        <v>216</v>
      </c>
      <c r="E69" s="36">
        <v>0</v>
      </c>
      <c r="F69" s="36">
        <v>0</v>
      </c>
      <c r="G69" s="36">
        <v>0</v>
      </c>
      <c r="H69" s="36">
        <v>0</v>
      </c>
      <c r="I69" s="36">
        <v>0</v>
      </c>
      <c r="J69" s="36">
        <v>0</v>
      </c>
      <c r="K69" s="26">
        <v>0</v>
      </c>
      <c r="L69" s="37">
        <v>0</v>
      </c>
      <c r="M69" s="37">
        <v>0</v>
      </c>
      <c r="N69" s="45">
        <v>0</v>
      </c>
      <c r="O69" s="45">
        <v>0</v>
      </c>
    </row>
    <row r="70" spans="1:15" ht="67.5" x14ac:dyDescent="0.2">
      <c r="A70" s="28" t="s">
        <v>107</v>
      </c>
      <c r="B70" s="41" t="s">
        <v>194</v>
      </c>
      <c r="C70" s="30" t="s">
        <v>257</v>
      </c>
      <c r="D70" s="30" t="s">
        <v>216</v>
      </c>
      <c r="E70" s="36">
        <v>0</v>
      </c>
      <c r="F70" s="35">
        <v>2323459.71</v>
      </c>
      <c r="G70" s="35">
        <v>2323459.7000000002</v>
      </c>
      <c r="H70" s="36">
        <v>1176</v>
      </c>
      <c r="I70" s="36">
        <v>1176</v>
      </c>
      <c r="J70" s="36">
        <v>1176</v>
      </c>
      <c r="K70" s="26" t="s">
        <v>266</v>
      </c>
      <c r="L70" s="37">
        <v>0</v>
      </c>
      <c r="M70" s="37">
        <f t="shared" ref="M70:M108" si="10">G70/F70</f>
        <v>0.99999999569607356</v>
      </c>
      <c r="N70" s="45">
        <f t="shared" ref="N70:N89" si="11">J70/H70</f>
        <v>1</v>
      </c>
      <c r="O70" s="45">
        <f t="shared" ref="O70:O89" si="12">J70/I70</f>
        <v>1</v>
      </c>
    </row>
    <row r="71" spans="1:15" ht="67.5" x14ac:dyDescent="0.2">
      <c r="A71" s="28" t="s">
        <v>108</v>
      </c>
      <c r="B71" s="41" t="s">
        <v>195</v>
      </c>
      <c r="C71" s="30" t="s">
        <v>257</v>
      </c>
      <c r="D71" s="30" t="s">
        <v>216</v>
      </c>
      <c r="E71" s="36">
        <v>0</v>
      </c>
      <c r="F71" s="35">
        <v>3107292.06</v>
      </c>
      <c r="G71" s="35">
        <v>3107292.06</v>
      </c>
      <c r="H71" s="36">
        <v>2203.36</v>
      </c>
      <c r="I71" s="36">
        <v>2203.36</v>
      </c>
      <c r="J71" s="36">
        <v>2203.36</v>
      </c>
      <c r="K71" s="26" t="s">
        <v>266</v>
      </c>
      <c r="L71" s="37">
        <v>0</v>
      </c>
      <c r="M71" s="37">
        <f t="shared" si="10"/>
        <v>1</v>
      </c>
      <c r="N71" s="45">
        <f t="shared" si="11"/>
        <v>1</v>
      </c>
      <c r="O71" s="45">
        <f t="shared" si="12"/>
        <v>1</v>
      </c>
    </row>
    <row r="72" spans="1:15" ht="78.75" x14ac:dyDescent="0.2">
      <c r="A72" s="28" t="s">
        <v>109</v>
      </c>
      <c r="B72" s="41" t="s">
        <v>196</v>
      </c>
      <c r="C72" s="30" t="s">
        <v>257</v>
      </c>
      <c r="D72" s="30" t="s">
        <v>216</v>
      </c>
      <c r="E72" s="36">
        <v>0</v>
      </c>
      <c r="F72" s="35">
        <v>2572087.0299999998</v>
      </c>
      <c r="G72" s="35">
        <v>2572087.0299999998</v>
      </c>
      <c r="H72" s="36">
        <v>1357.89</v>
      </c>
      <c r="I72" s="36">
        <v>1357.89</v>
      </c>
      <c r="J72" s="36">
        <v>1357.89</v>
      </c>
      <c r="K72" s="26" t="s">
        <v>266</v>
      </c>
      <c r="L72" s="37">
        <v>0</v>
      </c>
      <c r="M72" s="37">
        <f t="shared" si="10"/>
        <v>1</v>
      </c>
      <c r="N72" s="45">
        <f t="shared" si="11"/>
        <v>1</v>
      </c>
      <c r="O72" s="45">
        <f t="shared" si="12"/>
        <v>1</v>
      </c>
    </row>
    <row r="73" spans="1:15" ht="56.25" x14ac:dyDescent="0.2">
      <c r="A73" s="28" t="s">
        <v>110</v>
      </c>
      <c r="B73" s="41" t="s">
        <v>197</v>
      </c>
      <c r="C73" s="30" t="s">
        <v>257</v>
      </c>
      <c r="D73" s="30" t="s">
        <v>216</v>
      </c>
      <c r="E73" s="36">
        <v>0</v>
      </c>
      <c r="F73" s="35">
        <v>598033.92000000004</v>
      </c>
      <c r="G73" s="35">
        <v>598033.92000000004</v>
      </c>
      <c r="H73" s="36">
        <v>6</v>
      </c>
      <c r="I73" s="36">
        <v>6</v>
      </c>
      <c r="J73" s="36">
        <v>6</v>
      </c>
      <c r="K73" s="26" t="s">
        <v>273</v>
      </c>
      <c r="L73" s="37">
        <v>0</v>
      </c>
      <c r="M73" s="37">
        <f t="shared" si="10"/>
        <v>1</v>
      </c>
      <c r="N73" s="45">
        <f t="shared" si="11"/>
        <v>1</v>
      </c>
      <c r="O73" s="45">
        <f t="shared" si="12"/>
        <v>1</v>
      </c>
    </row>
    <row r="74" spans="1:15" ht="112.5" x14ac:dyDescent="0.2">
      <c r="A74" s="28" t="s">
        <v>111</v>
      </c>
      <c r="B74" s="41" t="s">
        <v>198</v>
      </c>
      <c r="C74" s="30" t="s">
        <v>257</v>
      </c>
      <c r="D74" s="30" t="s">
        <v>216</v>
      </c>
      <c r="E74" s="36">
        <v>0</v>
      </c>
      <c r="F74" s="35">
        <v>3024107.99</v>
      </c>
      <c r="G74" s="35">
        <v>3024107.99</v>
      </c>
      <c r="H74" s="36">
        <v>1</v>
      </c>
      <c r="I74" s="36">
        <v>1</v>
      </c>
      <c r="J74" s="36">
        <v>1</v>
      </c>
      <c r="K74" s="26" t="s">
        <v>275</v>
      </c>
      <c r="L74" s="37">
        <v>0</v>
      </c>
      <c r="M74" s="37">
        <f t="shared" si="10"/>
        <v>1</v>
      </c>
      <c r="N74" s="45">
        <f t="shared" si="11"/>
        <v>1</v>
      </c>
      <c r="O74" s="45">
        <f t="shared" si="12"/>
        <v>1</v>
      </c>
    </row>
    <row r="75" spans="1:15" ht="56.25" x14ac:dyDescent="0.2">
      <c r="A75" s="28" t="s">
        <v>112</v>
      </c>
      <c r="B75" s="41" t="s">
        <v>199</v>
      </c>
      <c r="C75" s="30" t="s">
        <v>257</v>
      </c>
      <c r="D75" s="30" t="s">
        <v>216</v>
      </c>
      <c r="E75" s="36">
        <v>0</v>
      </c>
      <c r="F75" s="35">
        <v>704528.76</v>
      </c>
      <c r="G75" s="35">
        <v>704528.76</v>
      </c>
      <c r="H75" s="36">
        <v>9</v>
      </c>
      <c r="I75" s="36">
        <v>9</v>
      </c>
      <c r="J75" s="36">
        <v>9</v>
      </c>
      <c r="K75" s="26" t="s">
        <v>273</v>
      </c>
      <c r="L75" s="37">
        <v>0</v>
      </c>
      <c r="M75" s="37">
        <f t="shared" si="10"/>
        <v>1</v>
      </c>
      <c r="N75" s="45">
        <f t="shared" si="11"/>
        <v>1</v>
      </c>
      <c r="O75" s="45">
        <f t="shared" si="12"/>
        <v>1</v>
      </c>
    </row>
    <row r="76" spans="1:15" ht="56.25" x14ac:dyDescent="0.2">
      <c r="A76" s="28" t="s">
        <v>113</v>
      </c>
      <c r="B76" s="41" t="s">
        <v>200</v>
      </c>
      <c r="C76" s="30" t="s">
        <v>257</v>
      </c>
      <c r="D76" s="30" t="s">
        <v>216</v>
      </c>
      <c r="E76" s="36">
        <v>0</v>
      </c>
      <c r="F76" s="35">
        <v>1449925.9</v>
      </c>
      <c r="G76" s="35">
        <v>1449925.9</v>
      </c>
      <c r="H76" s="36">
        <v>14</v>
      </c>
      <c r="I76" s="36">
        <v>14</v>
      </c>
      <c r="J76" s="36">
        <v>14</v>
      </c>
      <c r="K76" s="26" t="s">
        <v>273</v>
      </c>
      <c r="L76" s="37">
        <v>0</v>
      </c>
      <c r="M76" s="37">
        <f t="shared" si="10"/>
        <v>1</v>
      </c>
      <c r="N76" s="45">
        <f t="shared" si="11"/>
        <v>1</v>
      </c>
      <c r="O76" s="45">
        <f t="shared" si="12"/>
        <v>1</v>
      </c>
    </row>
    <row r="77" spans="1:15" ht="56.25" x14ac:dyDescent="0.2">
      <c r="A77" s="28" t="s">
        <v>114</v>
      </c>
      <c r="B77" s="41" t="s">
        <v>201</v>
      </c>
      <c r="C77" s="30" t="s">
        <v>257</v>
      </c>
      <c r="D77" s="30" t="s">
        <v>216</v>
      </c>
      <c r="E77" s="36">
        <v>0</v>
      </c>
      <c r="F77" s="35">
        <v>519366.36</v>
      </c>
      <c r="G77" s="35">
        <v>519366.36</v>
      </c>
      <c r="H77" s="36">
        <v>5</v>
      </c>
      <c r="I77" s="36">
        <v>5</v>
      </c>
      <c r="J77" s="36">
        <v>5</v>
      </c>
      <c r="K77" s="26" t="s">
        <v>273</v>
      </c>
      <c r="L77" s="37">
        <v>0</v>
      </c>
      <c r="M77" s="37">
        <f t="shared" si="10"/>
        <v>1</v>
      </c>
      <c r="N77" s="45">
        <f t="shared" si="11"/>
        <v>1</v>
      </c>
      <c r="O77" s="45">
        <f t="shared" si="12"/>
        <v>1</v>
      </c>
    </row>
    <row r="78" spans="1:15" ht="56.25" x14ac:dyDescent="0.2">
      <c r="A78" s="28" t="s">
        <v>115</v>
      </c>
      <c r="B78" s="41" t="s">
        <v>202</v>
      </c>
      <c r="C78" s="30" t="s">
        <v>257</v>
      </c>
      <c r="D78" s="30" t="s">
        <v>216</v>
      </c>
      <c r="E78" s="36">
        <v>0</v>
      </c>
      <c r="F78" s="35">
        <v>678939.6</v>
      </c>
      <c r="G78" s="35">
        <v>678939.6</v>
      </c>
      <c r="H78" s="36">
        <v>8</v>
      </c>
      <c r="I78" s="36">
        <v>8</v>
      </c>
      <c r="J78" s="36">
        <v>8</v>
      </c>
      <c r="K78" s="26" t="s">
        <v>273</v>
      </c>
      <c r="L78" s="37">
        <v>0</v>
      </c>
      <c r="M78" s="37">
        <f t="shared" si="10"/>
        <v>1</v>
      </c>
      <c r="N78" s="45">
        <f t="shared" si="11"/>
        <v>1</v>
      </c>
      <c r="O78" s="45">
        <f t="shared" si="12"/>
        <v>1</v>
      </c>
    </row>
    <row r="79" spans="1:15" ht="56.25" x14ac:dyDescent="0.2">
      <c r="A79" s="28" t="s">
        <v>116</v>
      </c>
      <c r="B79" s="41" t="s">
        <v>203</v>
      </c>
      <c r="C79" s="30" t="s">
        <v>257</v>
      </c>
      <c r="D79" s="30" t="s">
        <v>216</v>
      </c>
      <c r="E79" s="36">
        <v>0</v>
      </c>
      <c r="F79" s="35">
        <v>1111820.8400000001</v>
      </c>
      <c r="G79" s="35">
        <v>1111820.8400000001</v>
      </c>
      <c r="H79" s="36">
        <v>1</v>
      </c>
      <c r="I79" s="36">
        <v>1</v>
      </c>
      <c r="J79" s="36">
        <v>0</v>
      </c>
      <c r="K79" s="26" t="s">
        <v>265</v>
      </c>
      <c r="L79" s="37">
        <v>0</v>
      </c>
      <c r="M79" s="37">
        <f t="shared" si="10"/>
        <v>1</v>
      </c>
      <c r="N79" s="45">
        <f t="shared" si="11"/>
        <v>0</v>
      </c>
      <c r="O79" s="45">
        <f t="shared" si="12"/>
        <v>0</v>
      </c>
    </row>
    <row r="80" spans="1:15" ht="56.25" x14ac:dyDescent="0.2">
      <c r="A80" s="28" t="s">
        <v>117</v>
      </c>
      <c r="B80" s="41" t="s">
        <v>204</v>
      </c>
      <c r="C80" s="30" t="s">
        <v>257</v>
      </c>
      <c r="D80" s="30" t="s">
        <v>216</v>
      </c>
      <c r="E80" s="36">
        <v>0</v>
      </c>
      <c r="F80" s="35">
        <v>1747399.09</v>
      </c>
      <c r="G80" s="35">
        <v>1747399.09</v>
      </c>
      <c r="H80" s="36">
        <v>1</v>
      </c>
      <c r="I80" s="36">
        <v>1</v>
      </c>
      <c r="J80" s="36">
        <v>1</v>
      </c>
      <c r="K80" s="26" t="s">
        <v>276</v>
      </c>
      <c r="L80" s="37">
        <v>0</v>
      </c>
      <c r="M80" s="37">
        <f t="shared" si="10"/>
        <v>1</v>
      </c>
      <c r="N80" s="45">
        <f t="shared" si="11"/>
        <v>1</v>
      </c>
      <c r="O80" s="45">
        <f t="shared" si="12"/>
        <v>1</v>
      </c>
    </row>
    <row r="81" spans="1:15" ht="56.25" x14ac:dyDescent="0.2">
      <c r="A81" s="28" t="s">
        <v>118</v>
      </c>
      <c r="B81" s="41" t="s">
        <v>205</v>
      </c>
      <c r="C81" s="30" t="s">
        <v>257</v>
      </c>
      <c r="D81" s="30" t="s">
        <v>216</v>
      </c>
      <c r="E81" s="36">
        <v>0</v>
      </c>
      <c r="F81" s="35">
        <v>3732662.9</v>
      </c>
      <c r="G81" s="35">
        <v>3732662.9</v>
      </c>
      <c r="H81" s="36">
        <v>1</v>
      </c>
      <c r="I81" s="36">
        <v>1</v>
      </c>
      <c r="J81" s="36">
        <v>1</v>
      </c>
      <c r="K81" s="26" t="s">
        <v>270</v>
      </c>
      <c r="L81" s="37">
        <v>0</v>
      </c>
      <c r="M81" s="37">
        <f t="shared" si="10"/>
        <v>1</v>
      </c>
      <c r="N81" s="45">
        <f t="shared" si="11"/>
        <v>1</v>
      </c>
      <c r="O81" s="45">
        <f t="shared" si="12"/>
        <v>1</v>
      </c>
    </row>
    <row r="82" spans="1:15" ht="56.25" x14ac:dyDescent="0.2">
      <c r="A82" s="28" t="s">
        <v>119</v>
      </c>
      <c r="B82" s="41" t="s">
        <v>206</v>
      </c>
      <c r="C82" s="30" t="s">
        <v>257</v>
      </c>
      <c r="D82" s="30" t="s">
        <v>216</v>
      </c>
      <c r="E82" s="36">
        <v>0</v>
      </c>
      <c r="F82" s="35">
        <v>3452567</v>
      </c>
      <c r="G82" s="35">
        <v>3452567</v>
      </c>
      <c r="H82" s="36">
        <v>1</v>
      </c>
      <c r="I82" s="36">
        <v>1</v>
      </c>
      <c r="J82" s="36">
        <v>1</v>
      </c>
      <c r="K82" s="26" t="s">
        <v>270</v>
      </c>
      <c r="L82" s="37">
        <v>0</v>
      </c>
      <c r="M82" s="37">
        <f t="shared" si="10"/>
        <v>1</v>
      </c>
      <c r="N82" s="45">
        <f t="shared" si="11"/>
        <v>1</v>
      </c>
      <c r="O82" s="45">
        <f t="shared" si="12"/>
        <v>1</v>
      </c>
    </row>
    <row r="83" spans="1:15" ht="33.75" x14ac:dyDescent="0.2">
      <c r="A83" s="28" t="s">
        <v>120</v>
      </c>
      <c r="B83" s="41" t="s">
        <v>207</v>
      </c>
      <c r="C83" s="30" t="s">
        <v>257</v>
      </c>
      <c r="D83" s="30" t="s">
        <v>216</v>
      </c>
      <c r="E83" s="36">
        <v>0</v>
      </c>
      <c r="F83" s="35">
        <v>192057.3</v>
      </c>
      <c r="G83" s="35">
        <v>192057.3</v>
      </c>
      <c r="H83" s="36">
        <v>513</v>
      </c>
      <c r="I83" s="36">
        <v>513</v>
      </c>
      <c r="J83" s="36">
        <v>513</v>
      </c>
      <c r="K83" s="26" t="s">
        <v>266</v>
      </c>
      <c r="L83" s="37">
        <v>0</v>
      </c>
      <c r="M83" s="37">
        <f t="shared" si="10"/>
        <v>1</v>
      </c>
      <c r="N83" s="45">
        <f t="shared" si="11"/>
        <v>1</v>
      </c>
      <c r="O83" s="45">
        <f t="shared" si="12"/>
        <v>1</v>
      </c>
    </row>
    <row r="84" spans="1:15" ht="56.25" x14ac:dyDescent="0.2">
      <c r="A84" s="28" t="s">
        <v>121</v>
      </c>
      <c r="B84" s="41" t="s">
        <v>208</v>
      </c>
      <c r="C84" s="30" t="s">
        <v>257</v>
      </c>
      <c r="D84" s="30" t="s">
        <v>216</v>
      </c>
      <c r="E84" s="36">
        <v>0</v>
      </c>
      <c r="F84" s="35">
        <v>1832111.44</v>
      </c>
      <c r="G84" s="35">
        <v>952558.41</v>
      </c>
      <c r="H84" s="36">
        <v>603.97</v>
      </c>
      <c r="I84" s="36">
        <v>603.97</v>
      </c>
      <c r="J84" s="36">
        <v>603.97</v>
      </c>
      <c r="K84" s="26" t="s">
        <v>266</v>
      </c>
      <c r="L84" s="37">
        <v>0</v>
      </c>
      <c r="M84" s="37">
        <f t="shared" si="10"/>
        <v>0.519923837165713</v>
      </c>
      <c r="N84" s="45">
        <f t="shared" si="11"/>
        <v>1</v>
      </c>
      <c r="O84" s="45">
        <f t="shared" si="12"/>
        <v>1</v>
      </c>
    </row>
    <row r="85" spans="1:15" ht="67.5" x14ac:dyDescent="0.2">
      <c r="A85" s="28" t="s">
        <v>122</v>
      </c>
      <c r="B85" s="41" t="s">
        <v>209</v>
      </c>
      <c r="C85" s="30" t="s">
        <v>257</v>
      </c>
      <c r="D85" s="30" t="s">
        <v>216</v>
      </c>
      <c r="E85" s="36">
        <v>0</v>
      </c>
      <c r="F85" s="35">
        <v>2950112.1</v>
      </c>
      <c r="G85" s="35">
        <v>2950112.1</v>
      </c>
      <c r="H85" s="36">
        <v>1</v>
      </c>
      <c r="I85" s="36">
        <v>1</v>
      </c>
      <c r="J85" s="36">
        <v>1</v>
      </c>
      <c r="K85" s="26" t="s">
        <v>276</v>
      </c>
      <c r="L85" s="37">
        <v>0</v>
      </c>
      <c r="M85" s="37">
        <f t="shared" si="10"/>
        <v>1</v>
      </c>
      <c r="N85" s="45">
        <f t="shared" si="11"/>
        <v>1</v>
      </c>
      <c r="O85" s="45">
        <f t="shared" si="12"/>
        <v>1</v>
      </c>
    </row>
    <row r="86" spans="1:15" ht="45" x14ac:dyDescent="0.2">
      <c r="A86" s="28" t="s">
        <v>123</v>
      </c>
      <c r="B86" s="41" t="s">
        <v>210</v>
      </c>
      <c r="C86" s="30" t="s">
        <v>257</v>
      </c>
      <c r="D86" s="30" t="s">
        <v>216</v>
      </c>
      <c r="E86" s="36">
        <v>0</v>
      </c>
      <c r="F86" s="35">
        <v>704891.73</v>
      </c>
      <c r="G86" s="35">
        <v>704891.73</v>
      </c>
      <c r="H86" s="36">
        <v>330</v>
      </c>
      <c r="I86" s="36">
        <v>330</v>
      </c>
      <c r="J86" s="36">
        <v>332.67</v>
      </c>
      <c r="K86" s="26" t="s">
        <v>267</v>
      </c>
      <c r="L86" s="37">
        <v>0</v>
      </c>
      <c r="M86" s="37">
        <f t="shared" si="10"/>
        <v>1</v>
      </c>
      <c r="N86" s="45">
        <f t="shared" si="11"/>
        <v>1.0080909090909091</v>
      </c>
      <c r="O86" s="45">
        <f t="shared" si="12"/>
        <v>1.0080909090909091</v>
      </c>
    </row>
    <row r="87" spans="1:15" ht="56.25" x14ac:dyDescent="0.2">
      <c r="A87" s="28" t="s">
        <v>124</v>
      </c>
      <c r="B87" s="42" t="s">
        <v>211</v>
      </c>
      <c r="C87" s="30" t="s">
        <v>257</v>
      </c>
      <c r="D87" s="30" t="s">
        <v>216</v>
      </c>
      <c r="E87" s="36">
        <v>0</v>
      </c>
      <c r="F87" s="35">
        <v>748925.3</v>
      </c>
      <c r="G87" s="35">
        <v>748925.3</v>
      </c>
      <c r="H87" s="36">
        <v>9</v>
      </c>
      <c r="I87" s="36">
        <v>9</v>
      </c>
      <c r="J87" s="36">
        <v>9</v>
      </c>
      <c r="K87" s="26" t="s">
        <v>273</v>
      </c>
      <c r="L87" s="37">
        <v>0</v>
      </c>
      <c r="M87" s="37">
        <f t="shared" si="10"/>
        <v>1</v>
      </c>
      <c r="N87" s="45">
        <f t="shared" si="11"/>
        <v>1</v>
      </c>
      <c r="O87" s="45">
        <f t="shared" si="12"/>
        <v>1</v>
      </c>
    </row>
    <row r="88" spans="1:15" ht="56.25" x14ac:dyDescent="0.2">
      <c r="A88" s="28" t="s">
        <v>125</v>
      </c>
      <c r="B88" s="41" t="s">
        <v>212</v>
      </c>
      <c r="C88" s="30" t="s">
        <v>257</v>
      </c>
      <c r="D88" s="30" t="s">
        <v>216</v>
      </c>
      <c r="E88" s="36">
        <v>0</v>
      </c>
      <c r="F88" s="35">
        <v>174918.02</v>
      </c>
      <c r="G88" s="35">
        <v>174918.02</v>
      </c>
      <c r="H88" s="36">
        <v>2</v>
      </c>
      <c r="I88" s="36">
        <v>2</v>
      </c>
      <c r="J88" s="36">
        <v>2</v>
      </c>
      <c r="K88" s="26" t="s">
        <v>273</v>
      </c>
      <c r="L88" s="37">
        <v>0</v>
      </c>
      <c r="M88" s="37">
        <f t="shared" si="10"/>
        <v>1</v>
      </c>
      <c r="N88" s="45">
        <f t="shared" si="11"/>
        <v>1</v>
      </c>
      <c r="O88" s="45">
        <f t="shared" si="12"/>
        <v>1</v>
      </c>
    </row>
    <row r="89" spans="1:15" ht="56.25" x14ac:dyDescent="0.2">
      <c r="A89" s="28" t="s">
        <v>126</v>
      </c>
      <c r="B89" s="41" t="s">
        <v>213</v>
      </c>
      <c r="C89" s="30" t="s">
        <v>257</v>
      </c>
      <c r="D89" s="30" t="s">
        <v>216</v>
      </c>
      <c r="E89" s="36">
        <v>0</v>
      </c>
      <c r="F89" s="35">
        <v>600000</v>
      </c>
      <c r="G89" s="35">
        <v>600000</v>
      </c>
      <c r="H89" s="36">
        <v>938.66</v>
      </c>
      <c r="I89" s="36">
        <v>938.66</v>
      </c>
      <c r="J89" s="36">
        <v>938.66</v>
      </c>
      <c r="K89" s="26" t="s">
        <v>266</v>
      </c>
      <c r="L89" s="37">
        <v>0</v>
      </c>
      <c r="M89" s="37">
        <f t="shared" si="10"/>
        <v>1</v>
      </c>
      <c r="N89" s="45">
        <f t="shared" si="11"/>
        <v>1</v>
      </c>
      <c r="O89" s="45">
        <f t="shared" si="12"/>
        <v>1</v>
      </c>
    </row>
    <row r="90" spans="1:15" ht="56.25" x14ac:dyDescent="0.2">
      <c r="A90" s="28" t="s">
        <v>127</v>
      </c>
      <c r="B90" s="41" t="s">
        <v>214</v>
      </c>
      <c r="C90" s="30" t="s">
        <v>257</v>
      </c>
      <c r="D90" s="30" t="s">
        <v>216</v>
      </c>
      <c r="E90" s="36">
        <v>0</v>
      </c>
      <c r="F90" s="35">
        <v>1015090.84</v>
      </c>
      <c r="G90" s="35">
        <v>1015090.84</v>
      </c>
      <c r="H90" s="36">
        <v>602.12</v>
      </c>
      <c r="I90" s="36">
        <v>602.12</v>
      </c>
      <c r="J90" s="36">
        <v>602.12</v>
      </c>
      <c r="K90" s="26" t="s">
        <v>266</v>
      </c>
      <c r="L90" s="37">
        <v>0</v>
      </c>
      <c r="M90" s="37">
        <f t="shared" si="10"/>
        <v>1</v>
      </c>
      <c r="N90" s="45">
        <f t="shared" ref="N90:N91" si="13">J90/H90</f>
        <v>1</v>
      </c>
      <c r="O90" s="45">
        <f t="shared" ref="O90" si="14">J90/I90</f>
        <v>1</v>
      </c>
    </row>
    <row r="91" spans="1:15" ht="45" x14ac:dyDescent="0.2">
      <c r="A91" s="32" t="s">
        <v>219</v>
      </c>
      <c r="B91" s="39" t="s">
        <v>227</v>
      </c>
      <c r="C91" s="30" t="s">
        <v>257</v>
      </c>
      <c r="D91" s="30" t="s">
        <v>216</v>
      </c>
      <c r="E91" s="36">
        <v>0</v>
      </c>
      <c r="F91" s="35">
        <v>250572.65</v>
      </c>
      <c r="G91" s="35">
        <v>250572.65</v>
      </c>
      <c r="H91" s="36">
        <v>1</v>
      </c>
      <c r="I91" s="36">
        <v>0</v>
      </c>
      <c r="J91" s="36">
        <v>0</v>
      </c>
      <c r="K91" s="26" t="s">
        <v>276</v>
      </c>
      <c r="L91" s="37">
        <v>0</v>
      </c>
      <c r="M91" s="37">
        <f t="shared" si="10"/>
        <v>1</v>
      </c>
      <c r="N91" s="45">
        <f t="shared" si="13"/>
        <v>0</v>
      </c>
      <c r="O91" s="45">
        <v>0</v>
      </c>
    </row>
    <row r="92" spans="1:15" ht="67.5" x14ac:dyDescent="0.2">
      <c r="A92" s="32" t="s">
        <v>220</v>
      </c>
      <c r="B92" s="33" t="s">
        <v>228</v>
      </c>
      <c r="C92" s="30" t="s">
        <v>257</v>
      </c>
      <c r="D92" s="30" t="s">
        <v>216</v>
      </c>
      <c r="E92" s="36">
        <v>0</v>
      </c>
      <c r="F92" s="35">
        <v>6200000</v>
      </c>
      <c r="G92" s="35">
        <v>6151164.6399999997</v>
      </c>
      <c r="H92" s="36">
        <v>850.71</v>
      </c>
      <c r="I92" s="36">
        <v>850.71</v>
      </c>
      <c r="J92" s="36">
        <v>340.28</v>
      </c>
      <c r="K92" s="26" t="s">
        <v>266</v>
      </c>
      <c r="L92" s="37">
        <v>0</v>
      </c>
      <c r="M92" s="37">
        <f t="shared" si="10"/>
        <v>0.99212332903225797</v>
      </c>
      <c r="N92" s="45">
        <f t="shared" ref="N92:N97" si="15">J92/H92</f>
        <v>0.39999529804516221</v>
      </c>
      <c r="O92" s="45">
        <f t="shared" ref="O92:O97" si="16">J92/I92</f>
        <v>0.39999529804516221</v>
      </c>
    </row>
    <row r="93" spans="1:15" ht="67.5" x14ac:dyDescent="0.2">
      <c r="A93" s="32" t="s">
        <v>221</v>
      </c>
      <c r="B93" s="39" t="s">
        <v>229</v>
      </c>
      <c r="C93" s="30" t="s">
        <v>257</v>
      </c>
      <c r="D93" s="30" t="s">
        <v>216</v>
      </c>
      <c r="E93" s="36">
        <v>0</v>
      </c>
      <c r="F93" s="35">
        <v>2307703.4900000002</v>
      </c>
      <c r="G93" s="35">
        <v>1620283.93</v>
      </c>
      <c r="H93" s="36">
        <v>275.95</v>
      </c>
      <c r="I93" s="36">
        <v>275.95</v>
      </c>
      <c r="J93" s="46">
        <v>110.38</v>
      </c>
      <c r="K93" s="26" t="s">
        <v>267</v>
      </c>
      <c r="L93" s="37">
        <v>0</v>
      </c>
      <c r="M93" s="37">
        <f t="shared" si="10"/>
        <v>0.70211963409562628</v>
      </c>
      <c r="N93" s="45">
        <f t="shared" si="15"/>
        <v>0.4</v>
      </c>
      <c r="O93" s="45">
        <f t="shared" si="16"/>
        <v>0.4</v>
      </c>
    </row>
    <row r="94" spans="1:15" ht="78.75" x14ac:dyDescent="0.2">
      <c r="A94" s="32" t="s">
        <v>222</v>
      </c>
      <c r="B94" s="39" t="s">
        <v>230</v>
      </c>
      <c r="C94" s="30" t="s">
        <v>257</v>
      </c>
      <c r="D94" s="30" t="s">
        <v>216</v>
      </c>
      <c r="E94" s="36">
        <v>0</v>
      </c>
      <c r="F94" s="35">
        <v>6160896.1500000004</v>
      </c>
      <c r="G94" s="35">
        <v>6160896.1500000004</v>
      </c>
      <c r="H94" s="36">
        <v>1557.6</v>
      </c>
      <c r="I94" s="36">
        <v>1557.6</v>
      </c>
      <c r="J94" s="36">
        <v>1557.6</v>
      </c>
      <c r="K94" s="26" t="s">
        <v>266</v>
      </c>
      <c r="L94" s="37">
        <v>0</v>
      </c>
      <c r="M94" s="37">
        <f t="shared" si="10"/>
        <v>1</v>
      </c>
      <c r="N94" s="45">
        <f t="shared" si="15"/>
        <v>1</v>
      </c>
      <c r="O94" s="45">
        <f t="shared" si="16"/>
        <v>1</v>
      </c>
    </row>
    <row r="95" spans="1:15" ht="78.75" x14ac:dyDescent="0.2">
      <c r="A95" s="32" t="s">
        <v>223</v>
      </c>
      <c r="B95" s="39" t="s">
        <v>231</v>
      </c>
      <c r="C95" s="30" t="s">
        <v>257</v>
      </c>
      <c r="D95" s="30" t="s">
        <v>216</v>
      </c>
      <c r="E95" s="36">
        <v>0</v>
      </c>
      <c r="F95" s="35">
        <v>1663058.27</v>
      </c>
      <c r="G95" s="35">
        <v>1663058.27</v>
      </c>
      <c r="H95" s="36">
        <v>728</v>
      </c>
      <c r="I95" s="36">
        <v>728</v>
      </c>
      <c r="J95" s="36">
        <v>728</v>
      </c>
      <c r="K95" s="26" t="s">
        <v>266</v>
      </c>
      <c r="L95" s="37">
        <v>0</v>
      </c>
      <c r="M95" s="37">
        <f t="shared" si="10"/>
        <v>1</v>
      </c>
      <c r="N95" s="45">
        <f t="shared" si="15"/>
        <v>1</v>
      </c>
      <c r="O95" s="45">
        <f t="shared" si="16"/>
        <v>1</v>
      </c>
    </row>
    <row r="96" spans="1:15" ht="56.25" x14ac:dyDescent="0.2">
      <c r="A96" s="32" t="s">
        <v>225</v>
      </c>
      <c r="B96" s="39" t="s">
        <v>233</v>
      </c>
      <c r="C96" s="30" t="s">
        <v>257</v>
      </c>
      <c r="D96" s="30" t="s">
        <v>216</v>
      </c>
      <c r="E96" s="36">
        <v>0</v>
      </c>
      <c r="F96" s="35">
        <v>286996.95</v>
      </c>
      <c r="G96" s="35">
        <v>286996.95</v>
      </c>
      <c r="H96" s="36">
        <v>310.94</v>
      </c>
      <c r="I96" s="36">
        <v>310.94</v>
      </c>
      <c r="J96" s="36">
        <v>310.94</v>
      </c>
      <c r="K96" s="26" t="s">
        <v>266</v>
      </c>
      <c r="L96" s="37">
        <v>0</v>
      </c>
      <c r="M96" s="37">
        <f t="shared" si="10"/>
        <v>1</v>
      </c>
      <c r="N96" s="45">
        <f t="shared" si="15"/>
        <v>1</v>
      </c>
      <c r="O96" s="45">
        <f t="shared" si="16"/>
        <v>1</v>
      </c>
    </row>
    <row r="97" spans="1:15" ht="67.5" x14ac:dyDescent="0.2">
      <c r="A97" s="32" t="s">
        <v>226</v>
      </c>
      <c r="B97" s="39" t="s">
        <v>234</v>
      </c>
      <c r="C97" s="30" t="s">
        <v>257</v>
      </c>
      <c r="D97" s="30" t="s">
        <v>216</v>
      </c>
      <c r="E97" s="36">
        <v>0</v>
      </c>
      <c r="F97" s="35">
        <v>803412.64</v>
      </c>
      <c r="G97" s="35">
        <v>803412.64</v>
      </c>
      <c r="H97" s="46">
        <v>472.36</v>
      </c>
      <c r="I97" s="46">
        <v>472.36</v>
      </c>
      <c r="J97" s="46">
        <v>472.36</v>
      </c>
      <c r="K97" s="26" t="s">
        <v>267</v>
      </c>
      <c r="L97" s="37">
        <v>0</v>
      </c>
      <c r="M97" s="37">
        <f t="shared" si="10"/>
        <v>1</v>
      </c>
      <c r="N97" s="45">
        <f t="shared" si="15"/>
        <v>1</v>
      </c>
      <c r="O97" s="45">
        <f t="shared" si="16"/>
        <v>1</v>
      </c>
    </row>
    <row r="98" spans="1:15" ht="45" x14ac:dyDescent="0.2">
      <c r="A98" s="34" t="s">
        <v>224</v>
      </c>
      <c r="B98" s="43" t="s">
        <v>232</v>
      </c>
      <c r="C98" s="30" t="s">
        <v>257</v>
      </c>
      <c r="D98" s="30" t="s">
        <v>246</v>
      </c>
      <c r="E98" s="36">
        <v>0</v>
      </c>
      <c r="F98" s="35">
        <v>1447376.82</v>
      </c>
      <c r="G98" s="35">
        <v>1447376.81</v>
      </c>
      <c r="H98" s="30">
        <v>414</v>
      </c>
      <c r="I98" s="30">
        <v>0</v>
      </c>
      <c r="J98" s="30">
        <v>414</v>
      </c>
      <c r="K98" s="30" t="s">
        <v>262</v>
      </c>
      <c r="L98" s="37">
        <v>0</v>
      </c>
      <c r="M98" s="37">
        <f t="shared" si="10"/>
        <v>0.99999999309094922</v>
      </c>
      <c r="N98" s="45">
        <f>J98/H98</f>
        <v>1</v>
      </c>
      <c r="O98" s="45">
        <v>0</v>
      </c>
    </row>
    <row r="99" spans="1:15" x14ac:dyDescent="0.2">
      <c r="A99" s="30" t="s">
        <v>235</v>
      </c>
      <c r="B99" s="39" t="s">
        <v>245</v>
      </c>
      <c r="C99" s="30" t="s">
        <v>259</v>
      </c>
      <c r="D99" s="30" t="s">
        <v>246</v>
      </c>
      <c r="E99" s="36">
        <v>0</v>
      </c>
      <c r="F99" s="35">
        <v>500000</v>
      </c>
      <c r="G99" s="35">
        <v>500000</v>
      </c>
      <c r="H99" s="30">
        <v>19230</v>
      </c>
      <c r="I99" s="30">
        <v>0</v>
      </c>
      <c r="J99" s="30">
        <v>19230</v>
      </c>
      <c r="K99" s="30" t="s">
        <v>263</v>
      </c>
      <c r="L99" s="37">
        <v>0</v>
      </c>
      <c r="M99" s="37">
        <f t="shared" si="10"/>
        <v>1</v>
      </c>
      <c r="N99" s="45">
        <f>J99/H99</f>
        <v>1</v>
      </c>
      <c r="O99" s="45">
        <v>0</v>
      </c>
    </row>
    <row r="100" spans="1:15" x14ac:dyDescent="0.2">
      <c r="A100" s="30" t="s">
        <v>236</v>
      </c>
      <c r="B100" s="39" t="s">
        <v>247</v>
      </c>
      <c r="C100" s="30" t="s">
        <v>259</v>
      </c>
      <c r="D100" s="30" t="s">
        <v>246</v>
      </c>
      <c r="E100" s="36">
        <v>0</v>
      </c>
      <c r="F100" s="35">
        <v>1500000</v>
      </c>
      <c r="G100" s="35">
        <v>1499960.5</v>
      </c>
      <c r="H100" s="30">
        <v>15</v>
      </c>
      <c r="I100" s="30">
        <v>34</v>
      </c>
      <c r="J100" s="30">
        <v>34</v>
      </c>
      <c r="K100" s="30" t="s">
        <v>259</v>
      </c>
      <c r="L100" s="37">
        <v>0</v>
      </c>
      <c r="M100" s="37">
        <f t="shared" si="10"/>
        <v>0.99997366666666665</v>
      </c>
      <c r="N100" s="37">
        <v>2.2599999999999998</v>
      </c>
      <c r="O100" s="37">
        <v>1</v>
      </c>
    </row>
    <row r="101" spans="1:15" ht="22.5" x14ac:dyDescent="0.2">
      <c r="A101" s="30" t="s">
        <v>237</v>
      </c>
      <c r="B101" s="39" t="s">
        <v>248</v>
      </c>
      <c r="C101" s="30" t="s">
        <v>259</v>
      </c>
      <c r="D101" s="30" t="s">
        <v>246</v>
      </c>
      <c r="E101" s="36">
        <v>0</v>
      </c>
      <c r="F101" s="35">
        <v>50000</v>
      </c>
      <c r="G101" s="36">
        <v>0</v>
      </c>
      <c r="H101" s="36">
        <v>0</v>
      </c>
      <c r="I101" s="36">
        <v>0</v>
      </c>
      <c r="J101" s="36">
        <v>0</v>
      </c>
      <c r="K101" s="30" t="s">
        <v>259</v>
      </c>
      <c r="L101" s="37">
        <v>0</v>
      </c>
      <c r="M101" s="37">
        <f t="shared" si="10"/>
        <v>0</v>
      </c>
      <c r="N101" s="37">
        <v>0</v>
      </c>
      <c r="O101" s="37">
        <v>0</v>
      </c>
    </row>
    <row r="102" spans="1:15" ht="45" x14ac:dyDescent="0.2">
      <c r="A102" s="30" t="s">
        <v>238</v>
      </c>
      <c r="B102" s="39" t="s">
        <v>249</v>
      </c>
      <c r="C102" s="30" t="s">
        <v>259</v>
      </c>
      <c r="D102" s="30" t="s">
        <v>246</v>
      </c>
      <c r="E102" s="36">
        <v>0</v>
      </c>
      <c r="F102" s="35">
        <v>3014300.03</v>
      </c>
      <c r="G102" s="35">
        <v>3014300.03</v>
      </c>
      <c r="H102" s="30">
        <v>656</v>
      </c>
      <c r="I102" s="30">
        <v>45</v>
      </c>
      <c r="J102" s="30">
        <v>701</v>
      </c>
      <c r="K102" s="30" t="s">
        <v>262</v>
      </c>
      <c r="L102" s="37">
        <v>0</v>
      </c>
      <c r="M102" s="37">
        <f t="shared" si="10"/>
        <v>1</v>
      </c>
      <c r="N102" s="37">
        <f>J102/H102</f>
        <v>1.0685975609756098</v>
      </c>
      <c r="O102" s="37">
        <f>J102/I102</f>
        <v>15.577777777777778</v>
      </c>
    </row>
    <row r="103" spans="1:15" ht="45" x14ac:dyDescent="0.2">
      <c r="A103" s="30" t="s">
        <v>239</v>
      </c>
      <c r="B103" s="39" t="s">
        <v>250</v>
      </c>
      <c r="C103" s="30" t="s">
        <v>259</v>
      </c>
      <c r="D103" s="30" t="s">
        <v>246</v>
      </c>
      <c r="E103" s="36">
        <v>0</v>
      </c>
      <c r="F103" s="35">
        <v>7794472</v>
      </c>
      <c r="G103" s="35">
        <v>7794471.9900000002</v>
      </c>
      <c r="H103" s="30">
        <v>1000</v>
      </c>
      <c r="I103" s="30">
        <v>138</v>
      </c>
      <c r="J103" s="30">
        <v>1138</v>
      </c>
      <c r="K103" s="30" t="s">
        <v>262</v>
      </c>
      <c r="L103" s="37">
        <v>0</v>
      </c>
      <c r="M103" s="37">
        <f t="shared" si="10"/>
        <v>0.99999999871703948</v>
      </c>
      <c r="N103" s="37">
        <f>J103/H103</f>
        <v>1.1379999999999999</v>
      </c>
      <c r="O103" s="37">
        <f>J103/I103</f>
        <v>8.2463768115942031</v>
      </c>
    </row>
    <row r="104" spans="1:15" ht="33.75" x14ac:dyDescent="0.2">
      <c r="A104" s="30" t="s">
        <v>240</v>
      </c>
      <c r="B104" s="39" t="s">
        <v>252</v>
      </c>
      <c r="C104" s="30" t="s">
        <v>259</v>
      </c>
      <c r="D104" s="30" t="s">
        <v>251</v>
      </c>
      <c r="E104" s="36">
        <v>0</v>
      </c>
      <c r="F104" s="35">
        <v>155000</v>
      </c>
      <c r="G104" s="35">
        <v>138000</v>
      </c>
      <c r="H104" s="30">
        <v>3</v>
      </c>
      <c r="I104" s="30">
        <v>3</v>
      </c>
      <c r="J104" s="30">
        <v>3</v>
      </c>
      <c r="K104" s="49" t="s">
        <v>277</v>
      </c>
      <c r="L104" s="37">
        <v>0</v>
      </c>
      <c r="M104" s="37">
        <f t="shared" si="10"/>
        <v>0.89032258064516134</v>
      </c>
      <c r="N104" s="37">
        <f>+J104/H104</f>
        <v>1</v>
      </c>
      <c r="O104" s="37">
        <f>+J104/I104</f>
        <v>1</v>
      </c>
    </row>
    <row r="105" spans="1:15" ht="22.5" x14ac:dyDescent="0.2">
      <c r="A105" s="30" t="s">
        <v>241</v>
      </c>
      <c r="B105" s="39" t="s">
        <v>253</v>
      </c>
      <c r="C105" s="30" t="s">
        <v>259</v>
      </c>
      <c r="D105" s="30" t="s">
        <v>251</v>
      </c>
      <c r="E105" s="36">
        <v>0</v>
      </c>
      <c r="F105" s="35">
        <v>900000</v>
      </c>
      <c r="G105" s="35">
        <v>699600</v>
      </c>
      <c r="H105" s="30">
        <v>216</v>
      </c>
      <c r="I105" s="30">
        <v>212</v>
      </c>
      <c r="J105" s="30">
        <v>212</v>
      </c>
      <c r="K105" s="30" t="s">
        <v>278</v>
      </c>
      <c r="L105" s="37">
        <v>0</v>
      </c>
      <c r="M105" s="37">
        <f t="shared" si="10"/>
        <v>0.77733333333333332</v>
      </c>
      <c r="N105" s="37">
        <f t="shared" ref="N105:N108" si="17">+J105/H105</f>
        <v>0.98148148148148151</v>
      </c>
      <c r="O105" s="37">
        <f t="shared" ref="O105:O108" si="18">+J105/I105</f>
        <v>1</v>
      </c>
    </row>
    <row r="106" spans="1:15" ht="22.5" x14ac:dyDescent="0.2">
      <c r="A106" s="30" t="s">
        <v>242</v>
      </c>
      <c r="B106" s="39" t="s">
        <v>254</v>
      </c>
      <c r="C106" s="30" t="s">
        <v>259</v>
      </c>
      <c r="D106" s="30" t="s">
        <v>251</v>
      </c>
      <c r="E106" s="36">
        <v>0</v>
      </c>
      <c r="F106" s="35">
        <v>6000000</v>
      </c>
      <c r="G106" s="35">
        <v>4794334.63</v>
      </c>
      <c r="H106" s="30">
        <v>736</v>
      </c>
      <c r="I106" s="30">
        <v>702</v>
      </c>
      <c r="J106" s="30">
        <v>702</v>
      </c>
      <c r="K106" s="30" t="s">
        <v>279</v>
      </c>
      <c r="L106" s="37">
        <v>0</v>
      </c>
      <c r="M106" s="37">
        <f t="shared" si="10"/>
        <v>0.79905577166666664</v>
      </c>
      <c r="N106" s="37">
        <f t="shared" si="17"/>
        <v>0.95380434782608692</v>
      </c>
      <c r="O106" s="37">
        <f t="shared" si="18"/>
        <v>1</v>
      </c>
    </row>
    <row r="107" spans="1:15" ht="33.75" x14ac:dyDescent="0.2">
      <c r="A107" s="30" t="s">
        <v>243</v>
      </c>
      <c r="B107" s="39" t="s">
        <v>255</v>
      </c>
      <c r="C107" s="30" t="s">
        <v>259</v>
      </c>
      <c r="D107" s="30" t="s">
        <v>251</v>
      </c>
      <c r="E107" s="36">
        <v>0</v>
      </c>
      <c r="F107" s="35">
        <v>54000</v>
      </c>
      <c r="G107" s="35">
        <v>53797.08</v>
      </c>
      <c r="H107" s="30">
        <v>1</v>
      </c>
      <c r="I107" s="30">
        <v>1</v>
      </c>
      <c r="J107" s="30">
        <v>1</v>
      </c>
      <c r="K107" s="30" t="s">
        <v>280</v>
      </c>
      <c r="L107" s="37">
        <v>0</v>
      </c>
      <c r="M107" s="37">
        <f t="shared" si="10"/>
        <v>0.99624222222222225</v>
      </c>
      <c r="N107" s="37">
        <f t="shared" si="17"/>
        <v>1</v>
      </c>
      <c r="O107" s="37">
        <f t="shared" si="18"/>
        <v>1</v>
      </c>
    </row>
    <row r="108" spans="1:15" ht="33.75" x14ac:dyDescent="0.2">
      <c r="A108" s="30" t="s">
        <v>244</v>
      </c>
      <c r="B108" s="39" t="s">
        <v>256</v>
      </c>
      <c r="C108" s="30" t="s">
        <v>259</v>
      </c>
      <c r="D108" s="30" t="s">
        <v>251</v>
      </c>
      <c r="E108" s="36">
        <v>0</v>
      </c>
      <c r="F108" s="35">
        <v>8000000</v>
      </c>
      <c r="G108" s="35">
        <v>6874725</v>
      </c>
      <c r="H108" s="30">
        <v>1443</v>
      </c>
      <c r="I108" s="30">
        <v>1417</v>
      </c>
      <c r="J108" s="30">
        <v>1417</v>
      </c>
      <c r="K108" s="49" t="s">
        <v>281</v>
      </c>
      <c r="L108" s="37">
        <v>0</v>
      </c>
      <c r="M108" s="37">
        <f t="shared" si="10"/>
        <v>0.85934062499999997</v>
      </c>
      <c r="N108" s="37">
        <f t="shared" si="17"/>
        <v>0.98198198198198194</v>
      </c>
      <c r="O108" s="37">
        <f t="shared" si="18"/>
        <v>1</v>
      </c>
    </row>
  </sheetData>
  <sheetProtection formatCells="0" formatColumns="0" formatRows="0" insertRows="0" deleteRows="0" autoFilter="0"/>
  <mergeCells count="1">
    <mergeCell ref="A1:O1"/>
  </mergeCells>
  <dataValidations count="1">
    <dataValidation allowBlank="1" showErrorMessage="1" prompt="Clave asignada al programa/proyecto" sqref="A2:A3"/>
  </dataValidations>
  <pageMargins left="0.7" right="0.7" top="0.75" bottom="0.75" header="0.3" footer="0.3"/>
  <pageSetup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zoomScale="120" zoomScaleNormal="120" zoomScaleSheetLayoutView="100" workbookViewId="0">
      <pane ySplit="1" topLeftCell="A2" activePane="bottomLeft" state="frozen"/>
      <selection pane="bottomLeft" activeCell="A14" sqref="A14"/>
    </sheetView>
  </sheetViews>
  <sheetFormatPr baseColWidth="10" defaultRowHeight="11.25" x14ac:dyDescent="0.2"/>
  <cols>
    <col min="1" max="1" width="135.83203125" style="5" customWidth="1"/>
    <col min="2" max="16384" width="12" style="5"/>
  </cols>
  <sheetData>
    <row r="1" spans="1:1" x14ac:dyDescent="0.2">
      <c r="A1" s="2" t="s">
        <v>17</v>
      </c>
    </row>
    <row r="2" spans="1:1" ht="11.25" customHeight="1" x14ac:dyDescent="0.2">
      <c r="A2" s="7" t="s">
        <v>24</v>
      </c>
    </row>
    <row r="3" spans="1:1" ht="11.25" customHeight="1" x14ac:dyDescent="0.2">
      <c r="A3" s="7" t="s">
        <v>25</v>
      </c>
    </row>
    <row r="4" spans="1:1" ht="11.25" customHeight="1" x14ac:dyDescent="0.2">
      <c r="A4" s="7" t="s">
        <v>26</v>
      </c>
    </row>
    <row r="5" spans="1:1" ht="11.25" customHeight="1" x14ac:dyDescent="0.2">
      <c r="A5" s="6" t="s">
        <v>20</v>
      </c>
    </row>
    <row r="6" spans="1:1" ht="11.25" customHeight="1" x14ac:dyDescent="0.2">
      <c r="A6" s="7" t="s">
        <v>33</v>
      </c>
    </row>
    <row r="7" spans="1:1" x14ac:dyDescent="0.2">
      <c r="A7" s="6" t="s">
        <v>21</v>
      </c>
    </row>
    <row r="8" spans="1:1" ht="22.5" x14ac:dyDescent="0.2">
      <c r="A8" s="6" t="s">
        <v>22</v>
      </c>
    </row>
    <row r="9" spans="1:1" ht="22.5" x14ac:dyDescent="0.2">
      <c r="A9" s="6" t="s">
        <v>23</v>
      </c>
    </row>
    <row r="10" spans="1:1" x14ac:dyDescent="0.2">
      <c r="A10" s="7" t="s">
        <v>27</v>
      </c>
    </row>
    <row r="11" spans="1:1" ht="22.5" x14ac:dyDescent="0.2">
      <c r="A11" s="7" t="s">
        <v>28</v>
      </c>
    </row>
    <row r="12" spans="1:1" ht="22.5" x14ac:dyDescent="0.2">
      <c r="A12" s="7" t="s">
        <v>29</v>
      </c>
    </row>
    <row r="13" spans="1:1" x14ac:dyDescent="0.2">
      <c r="A13" s="7" t="s">
        <v>30</v>
      </c>
    </row>
    <row r="14" spans="1:1" x14ac:dyDescent="0.2">
      <c r="A14" s="8" t="s">
        <v>41</v>
      </c>
    </row>
    <row r="15" spans="1:1" ht="22.5" x14ac:dyDescent="0.2">
      <c r="A15" s="7" t="s">
        <v>31</v>
      </c>
    </row>
    <row r="16" spans="1:1" x14ac:dyDescent="0.2">
      <c r="A16" s="8" t="s">
        <v>32</v>
      </c>
    </row>
    <row r="17" spans="1:1" ht="11.25" customHeight="1" x14ac:dyDescent="0.2">
      <c r="A17" s="6"/>
    </row>
    <row r="18" spans="1:1" x14ac:dyDescent="0.2">
      <c r="A18" s="3" t="s">
        <v>18</v>
      </c>
    </row>
    <row r="19" spans="1:1" x14ac:dyDescent="0.2">
      <c r="A19" s="6" t="s">
        <v>19</v>
      </c>
    </row>
    <row r="21" spans="1:1" x14ac:dyDescent="0.2">
      <c r="A21" s="10" t="s">
        <v>34</v>
      </c>
    </row>
    <row r="22" spans="1:1" ht="33.75" x14ac:dyDescent="0.2">
      <c r="A22" s="9" t="s">
        <v>35</v>
      </c>
    </row>
    <row r="24" spans="1:1" ht="38.25" customHeight="1" x14ac:dyDescent="0.2">
      <c r="A24" s="9" t="s">
        <v>36</v>
      </c>
    </row>
    <row r="26" spans="1:1" ht="24" x14ac:dyDescent="0.2">
      <c r="A26" s="11" t="s">
        <v>39</v>
      </c>
    </row>
    <row r="27" spans="1:1" x14ac:dyDescent="0.2">
      <c r="A27" s="5" t="s">
        <v>37</v>
      </c>
    </row>
    <row r="28" spans="1:1" ht="14.25" x14ac:dyDescent="0.2">
      <c r="A28" s="5" t="s">
        <v>38</v>
      </c>
    </row>
  </sheetData>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5ABBF62-6ED1-42EA-A78A-A3BCFAE42C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FF02B7F-2A05-47A0-9B5E-7D70CFE19241}">
  <ds:schemaRefs>
    <ds:schemaRef ds:uri="http://schemas.microsoft.com/sharepoint/v3/contenttype/forms"/>
  </ds:schemaRefs>
</ds:datastoreItem>
</file>

<file path=customXml/itemProps3.xml><?xml version="1.0" encoding="utf-8"?>
<ds:datastoreItem xmlns:ds="http://schemas.openxmlformats.org/officeDocument/2006/customXml" ds:itemID="{F2BBEB07-AD9F-49D1-8E66-13A4323425E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PPI</vt:lpstr>
      <vt:lpstr>Instructivo_PPI</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 de Windows</cp:lastModifiedBy>
  <cp:lastPrinted>2017-03-30T22:21:48Z</cp:lastPrinted>
  <dcterms:created xsi:type="dcterms:W3CDTF">2014-10-22T05:35:08Z</dcterms:created>
  <dcterms:modified xsi:type="dcterms:W3CDTF">2023-01-27T15:02:40Z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