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14505" windowHeight="1242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14" i="1"/>
  <c r="C14" i="1"/>
  <c r="D3" i="1"/>
  <c r="D24" i="1" s="1"/>
  <c r="C3" i="1"/>
  <c r="C24" i="1" s="1"/>
  <c r="B14" i="1"/>
  <c r="B3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<sst xmlns="http://schemas.openxmlformats.org/spreadsheetml/2006/main" count="45" uniqueCount="37">
  <si>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</si>
  <si>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</si>
  <si>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</si>
  <si>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</si>
  <si>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</si>
  <si>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</si>
  <si>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</si>
  <si>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</si>
  <si>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</si>
  <si>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</si>
  <si>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</si>
  <si>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</si>
  <si>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</si>
  <si>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</si>
  <si>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</si>
  <si>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</si>
  <si>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</si>
  <si>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</si>
  <si>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</si>
  <si>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</si>
  <si>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</si>
  <si>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</si>
  <si>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</si>
  <si>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</si>
  <si>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</si>
  <si>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</si>
  <si>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</si>
  <si>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</si>
  <si>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</si>
  <si>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</si>
  <si>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</si>
  <si>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</si>
  <si>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</si>
  <si>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</si>
  <si>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</si>
  <si>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1 de Enero al 31 de Marzo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</si>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</sst>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164" fontId="5" fillId="0" borderId="9" xfId="0" applyNumberFormat="1" applyFont="1" applyBorder="1"/>
    <xf numFmtId="164" fontId="5" fillId="0" borderId="3" xfId="0" applyNumberFormat="1" applyFont="1" applyBorder="1"/>
    <xf numFmtId="164" fontId="2" fillId="0" borderId="10" xfId="0" applyNumberFormat="1" applyFont="1" applyBorder="1"/>
    <xf numFmtId="164" fontId="2" fillId="0" borderId="5" xfId="0" applyNumberFormat="1" applyFont="1" applyBorder="1"/>
    <xf numFmtId="164" fontId="5" fillId="0" borderId="10" xfId="0" applyNumberFormat="1" applyFont="1" applyBorder="1"/>
    <xf numFmtId="164" fontId="5" fillId="0" borderId="5" xfId="0" applyNumberFormat="1" applyFont="1" applyBorder="1"/>
    <xf numFmtId="0" fontId="3" fillId="0" borderId="0" xfId="1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2" fillId="0" borderId="0" xfId="0" applyFont="1" applyBorder="1"/>
    <xf numFmtId="0" fontId="4" fillId="0" borderId="0" xfId="3" applyFont="1" applyBorder="1" applyAlignment="1" applyProtection="1">
      <alignment vertical="top"/>
      <protection locked="0"/>
    </xf>
    <xf numFmtId="4" fontId="4" fillId="0" borderId="0" xfId="3" applyNumberFormat="1" applyFont="1" applyBorder="1" applyAlignment="1" applyProtection="1">
      <alignment vertical="top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1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tabSelected="1" topLeftCell="A22" zoomScaleNormal="100" workbookViewId="0">
      <selection activeCell="C49" sqref="C4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6" t="s">
        <v>35</v>
      </c>
      <c r="B1" s="36"/>
      <c r="C1" s="36"/>
      <c r="D1" s="36"/>
      <c r="E1" s="28"/>
    </row>
    <row r="2" spans="1: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5" x14ac:dyDescent="0.2">
      <c r="A3" s="2" t="s">
        <v>4</v>
      </c>
      <c r="B3" s="14">
        <f>SUM(B4:B13)</f>
        <v>525000000</v>
      </c>
      <c r="C3" s="14">
        <f t="shared" ref="C3:D3" si="0">SUM(C4:C13)</f>
        <v>143919306.44</v>
      </c>
      <c r="D3" s="18">
        <f t="shared" si="0"/>
        <v>143919306.44</v>
      </c>
    </row>
    <row r="4" spans="1:5" x14ac:dyDescent="0.2">
      <c r="A4" s="10" t="s">
        <v>5</v>
      </c>
      <c r="B4" s="15">
        <v>25200000</v>
      </c>
      <c r="C4" s="15">
        <v>20797865.739999998</v>
      </c>
      <c r="D4" s="19">
        <v>20797865.739999998</v>
      </c>
    </row>
    <row r="5" spans="1:5" x14ac:dyDescent="0.2">
      <c r="A5" s="10" t="s">
        <v>6</v>
      </c>
      <c r="B5" s="15">
        <v>0</v>
      </c>
      <c r="C5" s="15">
        <v>0</v>
      </c>
      <c r="D5" s="19">
        <v>0</v>
      </c>
    </row>
    <row r="6" spans="1:5" x14ac:dyDescent="0.2">
      <c r="A6" s="10" t="s">
        <v>7</v>
      </c>
      <c r="B6" s="15">
        <v>8400000</v>
      </c>
      <c r="C6" s="15">
        <v>650985</v>
      </c>
      <c r="D6" s="19">
        <v>650985</v>
      </c>
    </row>
    <row r="7" spans="1:5" x14ac:dyDescent="0.2">
      <c r="A7" s="10" t="s">
        <v>8</v>
      </c>
      <c r="B7" s="15">
        <v>31080000</v>
      </c>
      <c r="C7" s="15">
        <v>6455323.8799999999</v>
      </c>
      <c r="D7" s="19">
        <v>6455323.8799999999</v>
      </c>
    </row>
    <row r="8" spans="1:5" x14ac:dyDescent="0.2">
      <c r="A8" s="10" t="s">
        <v>9</v>
      </c>
      <c r="B8" s="15">
        <v>2572500</v>
      </c>
      <c r="C8" s="15">
        <v>1970458.25</v>
      </c>
      <c r="D8" s="19">
        <v>1970458.25</v>
      </c>
    </row>
    <row r="9" spans="1:5" x14ac:dyDescent="0.2">
      <c r="A9" s="10" t="s">
        <v>10</v>
      </c>
      <c r="B9" s="15">
        <v>2047500</v>
      </c>
      <c r="C9" s="15">
        <v>856878.22</v>
      </c>
      <c r="D9" s="19">
        <v>856878.22</v>
      </c>
    </row>
    <row r="10" spans="1:5" x14ac:dyDescent="0.2">
      <c r="A10" s="10" t="s">
        <v>11</v>
      </c>
      <c r="B10" s="15">
        <v>0</v>
      </c>
      <c r="C10" s="15">
        <v>0</v>
      </c>
      <c r="D10" s="19">
        <v>0</v>
      </c>
    </row>
    <row r="11" spans="1:5" x14ac:dyDescent="0.2">
      <c r="A11" s="10" t="s">
        <v>12</v>
      </c>
      <c r="B11" s="15">
        <v>383590000</v>
      </c>
      <c r="C11" s="15">
        <v>113062484.59</v>
      </c>
      <c r="D11" s="19">
        <v>113062484.59</v>
      </c>
    </row>
    <row r="12" spans="1:5" x14ac:dyDescent="0.2">
      <c r="A12" s="10" t="s">
        <v>13</v>
      </c>
      <c r="B12" s="15">
        <v>72110000</v>
      </c>
      <c r="C12" s="15">
        <v>125310.76</v>
      </c>
      <c r="D12" s="19">
        <v>125310.76</v>
      </c>
    </row>
    <row r="13" spans="1:5" x14ac:dyDescent="0.2">
      <c r="A13" s="10" t="s">
        <v>14</v>
      </c>
      <c r="B13" s="15">
        <v>0</v>
      </c>
      <c r="C13" s="15">
        <v>0</v>
      </c>
      <c r="D13" s="19">
        <v>0</v>
      </c>
    </row>
    <row r="14" spans="1:5" x14ac:dyDescent="0.2">
      <c r="A14" s="3" t="s">
        <v>15</v>
      </c>
      <c r="B14" s="16">
        <f>SUM(B15:B23)</f>
        <v>524999999.99999994</v>
      </c>
      <c r="C14" s="16">
        <f t="shared" ref="C14:D14" si="1">SUM(C15:C23)</f>
        <v>68853777.810000017</v>
      </c>
      <c r="D14" s="20">
        <f t="shared" si="1"/>
        <v>66692212.989999995</v>
      </c>
    </row>
    <row r="15" spans="1:5" x14ac:dyDescent="0.2">
      <c r="A15" s="10" t="s">
        <v>16</v>
      </c>
      <c r="B15" s="15">
        <v>180754106</v>
      </c>
      <c r="C15" s="15">
        <v>35701439.460000001</v>
      </c>
      <c r="D15" s="19">
        <v>34545828.969999999</v>
      </c>
    </row>
    <row r="16" spans="1:5" x14ac:dyDescent="0.2">
      <c r="A16" s="10" t="s">
        <v>17</v>
      </c>
      <c r="B16" s="15">
        <v>58995062</v>
      </c>
      <c r="C16" s="15">
        <v>13487756.800000001</v>
      </c>
      <c r="D16" s="19">
        <v>12952622.93</v>
      </c>
    </row>
    <row r="17" spans="1:4" x14ac:dyDescent="0.2">
      <c r="A17" s="10" t="s">
        <v>18</v>
      </c>
      <c r="B17" s="15">
        <v>52779667.159999996</v>
      </c>
      <c r="C17" s="15">
        <v>8629826.5600000005</v>
      </c>
      <c r="D17" s="19">
        <v>8202048.1100000003</v>
      </c>
    </row>
    <row r="18" spans="1:4" x14ac:dyDescent="0.2">
      <c r="A18" s="10" t="s">
        <v>13</v>
      </c>
      <c r="B18" s="15">
        <v>47918456.670000002</v>
      </c>
      <c r="C18" s="15">
        <v>9420257.2599999998</v>
      </c>
      <c r="D18" s="19">
        <v>9377215.25</v>
      </c>
    </row>
    <row r="19" spans="1:4" x14ac:dyDescent="0.2">
      <c r="A19" s="10" t="s">
        <v>19</v>
      </c>
      <c r="B19" s="15">
        <v>4882085.33</v>
      </c>
      <c r="C19" s="15">
        <v>252017.42</v>
      </c>
      <c r="D19" s="19">
        <v>252017.42</v>
      </c>
    </row>
    <row r="20" spans="1:4" x14ac:dyDescent="0.2">
      <c r="A20" s="10" t="s">
        <v>20</v>
      </c>
      <c r="B20" s="15">
        <v>176893480</v>
      </c>
      <c r="C20" s="15">
        <v>719836.69</v>
      </c>
      <c r="D20" s="19">
        <v>719836.69</v>
      </c>
    </row>
    <row r="21" spans="1:4" x14ac:dyDescent="0.2">
      <c r="A21" s="10" t="s">
        <v>21</v>
      </c>
      <c r="B21" s="15">
        <v>0</v>
      </c>
      <c r="C21" s="15">
        <v>0</v>
      </c>
      <c r="D21" s="19">
        <v>0</v>
      </c>
    </row>
    <row r="22" spans="1:4" x14ac:dyDescent="0.2">
      <c r="A22" s="10" t="s">
        <v>22</v>
      </c>
      <c r="B22" s="15">
        <v>170000</v>
      </c>
      <c r="C22" s="15">
        <v>0</v>
      </c>
      <c r="D22" s="19">
        <v>0</v>
      </c>
    </row>
    <row r="23" spans="1:4" x14ac:dyDescent="0.2">
      <c r="A23" s="33" t="s">
        <v>23</v>
      </c>
      <c r="B23" s="34">
        <v>2607142.84</v>
      </c>
      <c r="C23" s="34">
        <v>642643.62</v>
      </c>
      <c r="D23" s="35">
        <v>642643.62</v>
      </c>
    </row>
    <row r="24" spans="1:4" x14ac:dyDescent="0.2">
      <c r="A24" s="11" t="s">
        <v>24</v>
      </c>
      <c r="B24" s="17">
        <f>B3-B14</f>
        <v>0</v>
      </c>
      <c r="C24" s="17">
        <f>C3-C14</f>
        <v>75065528.62999998</v>
      </c>
      <c r="D24" s="21">
        <f>D3-D14</f>
        <v>77227093.450000003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2">
        <f>SUM(B28:B34)</f>
        <v>0</v>
      </c>
      <c r="C27" s="22">
        <f>SUM(C28:C34)</f>
        <v>39577858.039999999</v>
      </c>
      <c r="D27" s="23">
        <f>SUM(D28:D34)</f>
        <v>40739067.719999999</v>
      </c>
    </row>
    <row r="28" spans="1:4" x14ac:dyDescent="0.2">
      <c r="A28" s="7" t="s">
        <v>26</v>
      </c>
      <c r="B28" s="24">
        <v>0</v>
      </c>
      <c r="C28" s="24">
        <v>18358142.370000001</v>
      </c>
      <c r="D28" s="25">
        <v>18454317.120000001</v>
      </c>
    </row>
    <row r="29" spans="1:4" x14ac:dyDescent="0.2">
      <c r="A29" s="7" t="s">
        <v>27</v>
      </c>
      <c r="B29" s="24">
        <v>0</v>
      </c>
      <c r="C29" s="24">
        <v>0</v>
      </c>
      <c r="D29" s="25">
        <v>0</v>
      </c>
    </row>
    <row r="30" spans="1:4" x14ac:dyDescent="0.2">
      <c r="A30" s="7" t="s">
        <v>28</v>
      </c>
      <c r="B30" s="24">
        <v>0</v>
      </c>
      <c r="C30" s="24">
        <v>0</v>
      </c>
      <c r="D30" s="25">
        <v>0</v>
      </c>
    </row>
    <row r="31" spans="1:4" x14ac:dyDescent="0.2">
      <c r="A31" s="7" t="s">
        <v>29</v>
      </c>
      <c r="B31" s="24">
        <v>0</v>
      </c>
      <c r="C31" s="24">
        <v>0</v>
      </c>
      <c r="D31" s="25">
        <v>0</v>
      </c>
    </row>
    <row r="32" spans="1:4" x14ac:dyDescent="0.2">
      <c r="A32" s="7" t="s">
        <v>30</v>
      </c>
      <c r="B32" s="24">
        <v>0</v>
      </c>
      <c r="C32" s="24">
        <v>21094404.91</v>
      </c>
      <c r="D32" s="25">
        <v>22159439.84</v>
      </c>
    </row>
    <row r="33" spans="1:4" x14ac:dyDescent="0.2">
      <c r="A33" s="7" t="s">
        <v>31</v>
      </c>
      <c r="B33" s="24">
        <v>0</v>
      </c>
      <c r="C33" s="24">
        <v>125310.76</v>
      </c>
      <c r="D33" s="25">
        <v>125310.76</v>
      </c>
    </row>
    <row r="34" spans="1:4" x14ac:dyDescent="0.2">
      <c r="A34" s="7" t="s">
        <v>32</v>
      </c>
      <c r="B34" s="24">
        <v>0</v>
      </c>
      <c r="C34" s="24">
        <v>0</v>
      </c>
      <c r="D34" s="25">
        <v>0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35487670.590000004</v>
      </c>
      <c r="D35" s="27">
        <f>SUM(D36:D38)</f>
        <v>36488025.730000004</v>
      </c>
    </row>
    <row r="36" spans="1:4" x14ac:dyDescent="0.2">
      <c r="A36" s="7" t="s">
        <v>30</v>
      </c>
      <c r="B36" s="24">
        <v>0</v>
      </c>
      <c r="C36" s="24">
        <v>36272073.950000003</v>
      </c>
      <c r="D36" s="25">
        <v>37272429.090000004</v>
      </c>
    </row>
    <row r="37" spans="1:4" x14ac:dyDescent="0.2">
      <c r="A37" s="7" t="s">
        <v>31</v>
      </c>
      <c r="B37" s="24">
        <v>0</v>
      </c>
      <c r="C37" s="24">
        <v>-784403.36</v>
      </c>
      <c r="D37" s="25">
        <v>-784403.36</v>
      </c>
    </row>
    <row r="38" spans="1:4" x14ac:dyDescent="0.2">
      <c r="A38" s="7" t="s">
        <v>34</v>
      </c>
      <c r="B38" s="24">
        <v>0</v>
      </c>
      <c r="C38" s="24">
        <v>0</v>
      </c>
      <c r="D38" s="25">
        <v>0</v>
      </c>
    </row>
    <row r="39" spans="1:4" x14ac:dyDescent="0.2">
      <c r="A39" s="9" t="s">
        <v>24</v>
      </c>
      <c r="B39" s="17">
        <f>B27+B35</f>
        <v>0</v>
      </c>
      <c r="C39" s="17">
        <f>C27+C35</f>
        <v>75065528.629999995</v>
      </c>
      <c r="D39" s="21">
        <f>D27+D35</f>
        <v>77227093.450000003</v>
      </c>
    </row>
    <row r="40" spans="1:4" x14ac:dyDescent="0.2">
      <c r="A40" s="1" t="s">
        <v>36</v>
      </c>
    </row>
    <row r="44" spans="1:4" x14ac:dyDescent="0.2">
      <c r="A44" s="29"/>
      <c r="B44" s="29"/>
      <c r="C44" s="30"/>
      <c r="D44" s="30"/>
    </row>
    <row r="45" spans="1:4" x14ac:dyDescent="0.2">
      <c r="A45" s="29"/>
      <c r="B45" s="29"/>
      <c r="C45" s="30"/>
      <c r="D45" s="30"/>
    </row>
    <row r="46" spans="1:4" x14ac:dyDescent="0.2">
      <c r="A46" s="31"/>
      <c r="B46" s="31"/>
      <c r="C46" s="30"/>
      <c r="D46" s="30"/>
    </row>
    <row r="47" spans="1:4" x14ac:dyDescent="0.2">
      <c r="A47" s="30"/>
      <c r="B47" s="32"/>
      <c r="C47" s="30"/>
      <c r="D47" s="30"/>
    </row>
    <row r="48" spans="1:4" x14ac:dyDescent="0.2">
      <c r="A48" s="30"/>
      <c r="B48" s="32"/>
      <c r="C48" s="30"/>
      <c r="D48" s="30"/>
    </row>
    <row r="49" spans="1:4" x14ac:dyDescent="0.2">
      <c r="A49" s="31"/>
      <c r="B49" s="31"/>
      <c r="C49" s="30"/>
      <c r="D49" s="30"/>
    </row>
    <row r="50" spans="1:4" x14ac:dyDescent="0.2">
      <c r="A50" s="31"/>
      <c r="B50" s="31"/>
      <c r="C50" s="30"/>
      <c r="D50" s="30"/>
    </row>
    <row r="51" spans="1:4" x14ac:dyDescent="0.2">
      <c r="A51" s="30"/>
      <c r="B51" s="30"/>
      <c r="C51" s="30"/>
      <c r="D51" s="30"/>
    </row>
    <row r="52" spans="1:4" x14ac:dyDescent="0.2">
      <c r="A52" s="30"/>
      <c r="B52" s="30"/>
      <c r="C52" s="30"/>
      <c r="D52" s="30"/>
    </row>
  </sheetData>
  <mergeCells count="1">
    <mergeCell ref="A1:D1"/>
  </mergeCells>
  <printOptions horizontalCentered="1"/>
  <pageMargins left="0.9055118110236221" right="0.70866141732283472" top="0.74803149606299213" bottom="0.74803149606299213" header="0.31496062992125984" footer="0.31496062992125984"/>
  <pageSetup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2023-04-28T15:40:55Z</cp:lastPrinted>
  <dcterms:created xsi:type="dcterms:W3CDTF">2017-12-20T04:54:53Z</dcterms:created>
  <dcterms:modified xsi:type="dcterms:W3CDTF">2023-04-28T19:19:53Z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