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4\Digital\"/>
    </mc:Choice>
  </mc:AlternateContent>
  <bookViews>
    <workbookView xWindow="0" yWindow="0" windowWidth="28800" windowHeight="12330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B6" i="1"/>
  <c r="B31" i="1" l="1"/>
  <c r="C31" i="1" l="1"/>
  <c r="D31" i="1"/>
  <c r="E31" i="1"/>
  <c r="F31" i="1"/>
  <c r="G31" i="1"/>
  <c r="C26" i="1"/>
  <c r="D26" i="1"/>
  <c r="E26" i="1"/>
  <c r="F26" i="1"/>
  <c r="G26" i="1"/>
  <c r="C23" i="1"/>
  <c r="D23" i="1"/>
  <c r="E23" i="1"/>
  <c r="F23" i="1"/>
  <c r="G23" i="1"/>
  <c r="C19" i="1"/>
  <c r="D19" i="1"/>
  <c r="E19" i="1"/>
  <c r="F19" i="1"/>
  <c r="G19" i="1"/>
  <c r="C10" i="1"/>
  <c r="D10" i="1"/>
  <c r="E10" i="1"/>
  <c r="F10" i="1"/>
  <c r="G10" i="1"/>
  <c r="C7" i="1"/>
  <c r="D7" i="1"/>
  <c r="E7" i="1"/>
  <c r="F7" i="1"/>
  <c r="G7" i="1"/>
  <c r="B26" i="1"/>
  <c r="B23" i="1"/>
  <c r="B19" i="1"/>
  <c r="B10" i="1"/>
  <c r="B7" i="1"/>
  <c r="C37" i="1" l="1"/>
  <c r="D37" i="1"/>
  <c r="E37" i="1"/>
  <c r="F37" i="1"/>
  <c r="G37" i="1"/>
  <c r="B37" i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<sst xmlns="http://schemas.openxmlformats.org/spreadsheetml/2006/main" count="42" uniqueCount="42">
  <si>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</si>
  <si>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</si>
  <si>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</si>
  <si>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</si>
  <si>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</si>
  <si>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</si>
  <si>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</si>
  <si>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</si>
  <si>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</si>
  <si>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</si>
  <si>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</si>
  <si>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</si>
  <si>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</si>
  <si>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</si>
  <si>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</si>
  <si>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</si>
  <si>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</si>
  <si>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</si>
  <si>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</si>
  <si>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</si>
  <si>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</si>
  <si>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</si>
  <si>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</si>
  <si>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</si>
  <si>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</si>
  <si>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</si>
  <si>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</si>
  <si>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</si>
  <si>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</si>
  <si>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</si>
  <si>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</si>
  <si>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</si>
  <si>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</si>
  <si>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</si>
  <si>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</si>
  <si>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</si>
  <si>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</si>
  <si>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</si>
  <si>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</si>
  <si>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</si>
  <si>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</si>
  <si>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Municipio de Valle de Santiago, Gto.
Gasto por Categoría Programática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</si>
</sst>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22"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zoomScaleNormal="100" zoomScaleSheetLayoutView="90" workbookViewId="0">
      <selection activeCell="B6" sqref="B6:G6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36" t="s">
        <v>41</v>
      </c>
      <c r="B1" s="37"/>
      <c r="C1" s="37"/>
      <c r="D1" s="37"/>
      <c r="E1" s="37"/>
      <c r="F1" s="37"/>
      <c r="G1" s="38"/>
    </row>
    <row r="2" spans="1:7" ht="14.45" customHeight="1" x14ac:dyDescent="0.2">
      <c r="A2" s="16"/>
      <c r="B2" s="33" t="s">
        <v>0</v>
      </c>
      <c r="C2" s="34"/>
      <c r="D2" s="34"/>
      <c r="E2" s="34"/>
      <c r="F2" s="35"/>
      <c r="G2" s="31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32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f>B7+B10+B19+B23+B26+B31</f>
        <v>522392857.16000003</v>
      </c>
      <c r="C6" s="10">
        <f t="shared" ref="C6:G6" si="0">C7+C10+C19+C23+C26+C31</f>
        <v>268338851.01999998</v>
      </c>
      <c r="D6" s="10">
        <f t="shared" si="0"/>
        <v>790731708.18000007</v>
      </c>
      <c r="E6" s="10">
        <f t="shared" si="0"/>
        <v>484176202.89999998</v>
      </c>
      <c r="F6" s="10">
        <f t="shared" si="0"/>
        <v>456112207.99000007</v>
      </c>
      <c r="G6" s="10">
        <f t="shared" si="0"/>
        <v>306555505.27999997</v>
      </c>
    </row>
    <row r="7" spans="1:7" x14ac:dyDescent="0.2">
      <c r="A7" s="21" t="s">
        <v>11</v>
      </c>
      <c r="B7" s="11">
        <f>B8+B9</f>
        <v>58722348</v>
      </c>
      <c r="C7" s="11">
        <f t="shared" ref="C7:G7" si="1">C8+C9</f>
        <v>60677954.579999998</v>
      </c>
      <c r="D7" s="11">
        <f t="shared" si="1"/>
        <v>119400302.58</v>
      </c>
      <c r="E7" s="11">
        <f t="shared" si="1"/>
        <v>106115962.93000001</v>
      </c>
      <c r="F7" s="11">
        <f t="shared" si="1"/>
        <v>102589555.5</v>
      </c>
      <c r="G7" s="11">
        <f t="shared" si="1"/>
        <v>13284339.65</v>
      </c>
    </row>
    <row r="8" spans="1:7" x14ac:dyDescent="0.2">
      <c r="A8" s="22" t="s">
        <v>12</v>
      </c>
      <c r="B8" s="12">
        <v>35747122</v>
      </c>
      <c r="C8" s="12">
        <v>55175796.579999998</v>
      </c>
      <c r="D8" s="12">
        <v>90922918.579999998</v>
      </c>
      <c r="E8" s="12">
        <v>77937725.870000005</v>
      </c>
      <c r="F8" s="12">
        <v>74433335.239999995</v>
      </c>
      <c r="G8" s="12">
        <v>12985192.710000001</v>
      </c>
    </row>
    <row r="9" spans="1:7" x14ac:dyDescent="0.2">
      <c r="A9" s="22" t="s">
        <v>13</v>
      </c>
      <c r="B9" s="12">
        <v>22975226</v>
      </c>
      <c r="C9" s="12">
        <v>5502158</v>
      </c>
      <c r="D9" s="12">
        <v>28477384</v>
      </c>
      <c r="E9" s="12">
        <v>28178237.059999999</v>
      </c>
      <c r="F9" s="12">
        <v>28156220.260000002</v>
      </c>
      <c r="G9" s="12">
        <v>299146.94</v>
      </c>
    </row>
    <row r="10" spans="1:7" x14ac:dyDescent="0.2">
      <c r="A10" s="21" t="s">
        <v>14</v>
      </c>
      <c r="B10" s="23">
        <f>B11+B12+B13+B14+B15+B16+B17+B18</f>
        <v>389467849</v>
      </c>
      <c r="C10" s="29">
        <f t="shared" ref="C10:G10" si="2">C11+C12+C13+C14+C15+C16+C17+C18</f>
        <v>182287240</v>
      </c>
      <c r="D10" s="29">
        <f t="shared" si="2"/>
        <v>571755089</v>
      </c>
      <c r="E10" s="29">
        <f t="shared" si="2"/>
        <v>290525727.88999999</v>
      </c>
      <c r="F10" s="29">
        <f t="shared" si="2"/>
        <v>270445494.98000002</v>
      </c>
      <c r="G10" s="29">
        <f t="shared" si="2"/>
        <v>281229361.11000001</v>
      </c>
    </row>
    <row r="11" spans="1:7" x14ac:dyDescent="0.2">
      <c r="A11" s="22" t="s">
        <v>15</v>
      </c>
      <c r="B11" s="24">
        <v>146935878</v>
      </c>
      <c r="C11" s="24">
        <v>96465598.230000004</v>
      </c>
      <c r="D11" s="24">
        <v>243401476.23000002</v>
      </c>
      <c r="E11" s="24">
        <v>163218772.41</v>
      </c>
      <c r="F11" s="24">
        <v>146852020.87</v>
      </c>
      <c r="G11" s="24">
        <v>80182703.820000023</v>
      </c>
    </row>
    <row r="12" spans="1:7" x14ac:dyDescent="0.2">
      <c r="A12" s="22" t="s">
        <v>16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">
      <c r="A13" s="22" t="s">
        <v>17</v>
      </c>
      <c r="B13" s="24">
        <v>60850592</v>
      </c>
      <c r="C13" s="24">
        <v>-18287804.239999998</v>
      </c>
      <c r="D13" s="24">
        <v>42562787.760000005</v>
      </c>
      <c r="E13" s="24">
        <v>29404902.140000001</v>
      </c>
      <c r="F13" s="24">
        <v>29006293.030000001</v>
      </c>
      <c r="G13" s="24">
        <v>13157885.620000005</v>
      </c>
    </row>
    <row r="14" spans="1:7" x14ac:dyDescent="0.2">
      <c r="A14" s="22" t="s">
        <v>18</v>
      </c>
      <c r="B14" s="24">
        <v>13347940</v>
      </c>
      <c r="C14" s="24">
        <v>2730000</v>
      </c>
      <c r="D14" s="24">
        <v>16077940</v>
      </c>
      <c r="E14" s="24">
        <v>14012052.779999999</v>
      </c>
      <c r="F14" s="24">
        <v>12428347.02</v>
      </c>
      <c r="G14" s="24">
        <v>2065887.2200000007</v>
      </c>
    </row>
    <row r="15" spans="1:7" x14ac:dyDescent="0.2">
      <c r="A15" s="22" t="s">
        <v>19</v>
      </c>
      <c r="B15" s="24">
        <v>8830657</v>
      </c>
      <c r="C15" s="24">
        <v>427000</v>
      </c>
      <c r="D15" s="24">
        <v>9257657</v>
      </c>
      <c r="E15" s="24">
        <v>8041956.1900000004</v>
      </c>
      <c r="F15" s="24">
        <v>8041366.1900000004</v>
      </c>
      <c r="G15" s="24">
        <v>1215700.8099999996</v>
      </c>
    </row>
    <row r="16" spans="1:7" x14ac:dyDescent="0.2">
      <c r="A16" s="22" t="s">
        <v>20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">
      <c r="A17" s="22" t="s">
        <v>21</v>
      </c>
      <c r="B17" s="24">
        <v>304319</v>
      </c>
      <c r="C17" s="24">
        <v>0</v>
      </c>
      <c r="D17" s="24">
        <v>304319</v>
      </c>
      <c r="E17" s="24">
        <v>251728.27</v>
      </c>
      <c r="F17" s="24">
        <v>251728.27</v>
      </c>
      <c r="G17" s="24">
        <v>52590.73000000001</v>
      </c>
    </row>
    <row r="18" spans="1:7" x14ac:dyDescent="0.2">
      <c r="A18" s="22" t="s">
        <v>22</v>
      </c>
      <c r="B18" s="24">
        <v>159198463</v>
      </c>
      <c r="C18" s="24">
        <v>100952446.01000001</v>
      </c>
      <c r="D18" s="24">
        <v>260150909.00999999</v>
      </c>
      <c r="E18" s="24">
        <v>75596316.099999994</v>
      </c>
      <c r="F18" s="24">
        <v>73865739.599999994</v>
      </c>
      <c r="G18" s="24">
        <v>184554592.91</v>
      </c>
    </row>
    <row r="19" spans="1:7" x14ac:dyDescent="0.2">
      <c r="A19" s="21" t="s">
        <v>23</v>
      </c>
      <c r="B19" s="11">
        <f>B20+B21+B22</f>
        <v>45158812.490000002</v>
      </c>
      <c r="C19" s="11">
        <f t="shared" ref="C19:G19" si="3">C20+C21+C22</f>
        <v>17069317.289999999</v>
      </c>
      <c r="D19" s="11">
        <f t="shared" si="3"/>
        <v>62228129.780000001</v>
      </c>
      <c r="E19" s="11">
        <f t="shared" si="3"/>
        <v>55586686.049999997</v>
      </c>
      <c r="F19" s="11">
        <f t="shared" si="3"/>
        <v>52325780.939999998</v>
      </c>
      <c r="G19" s="11">
        <f t="shared" si="3"/>
        <v>6641443.7300000004</v>
      </c>
    </row>
    <row r="20" spans="1:7" x14ac:dyDescent="0.2">
      <c r="A20" s="22" t="s">
        <v>24</v>
      </c>
      <c r="B20" s="12">
        <v>41955054.490000002</v>
      </c>
      <c r="C20" s="12">
        <v>17066817.289999999</v>
      </c>
      <c r="D20" s="12">
        <v>59021871.780000001</v>
      </c>
      <c r="E20" s="12">
        <v>53156203.32</v>
      </c>
      <c r="F20" s="12">
        <v>49895298.210000001</v>
      </c>
      <c r="G20" s="12">
        <v>5865668.46</v>
      </c>
    </row>
    <row r="21" spans="1:7" x14ac:dyDescent="0.2">
      <c r="A21" s="22" t="s">
        <v>25</v>
      </c>
      <c r="B21" s="12">
        <v>3203758</v>
      </c>
      <c r="C21" s="12">
        <v>2500</v>
      </c>
      <c r="D21" s="12">
        <v>3206258</v>
      </c>
      <c r="E21" s="12">
        <v>2430482.73</v>
      </c>
      <c r="F21" s="12">
        <v>2430482.73</v>
      </c>
      <c r="G21" s="12">
        <v>775775.27</v>
      </c>
    </row>
    <row r="22" spans="1:7" x14ac:dyDescent="0.2">
      <c r="A22" s="22" t="s">
        <v>26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21" t="s">
        <v>27</v>
      </c>
      <c r="B23" s="25">
        <f>B24+B25</f>
        <v>7342329</v>
      </c>
      <c r="C23" s="29">
        <f t="shared" ref="C23:G23" si="4">C24+C25</f>
        <v>4441751.4700000007</v>
      </c>
      <c r="D23" s="29">
        <f t="shared" si="4"/>
        <v>11784080.469999999</v>
      </c>
      <c r="E23" s="29">
        <f t="shared" si="4"/>
        <v>9238803.3900000006</v>
      </c>
      <c r="F23" s="29">
        <f t="shared" si="4"/>
        <v>9170516.4700000007</v>
      </c>
      <c r="G23" s="29">
        <f t="shared" si="4"/>
        <v>2545277.0799999991</v>
      </c>
    </row>
    <row r="24" spans="1:7" x14ac:dyDescent="0.2">
      <c r="A24" s="22" t="s">
        <v>28</v>
      </c>
      <c r="B24" s="26">
        <v>4500000</v>
      </c>
      <c r="C24" s="26">
        <v>4631759.3600000003</v>
      </c>
      <c r="D24" s="26">
        <v>9131759.3599999994</v>
      </c>
      <c r="E24" s="26">
        <v>6586482.2800000003</v>
      </c>
      <c r="F24" s="26">
        <v>6518195.3600000003</v>
      </c>
      <c r="G24" s="26">
        <v>2545277.0799999991</v>
      </c>
    </row>
    <row r="25" spans="1:7" x14ac:dyDescent="0.2">
      <c r="A25" s="22" t="s">
        <v>29</v>
      </c>
      <c r="B25" s="26">
        <v>2842329</v>
      </c>
      <c r="C25" s="26">
        <v>-190007.89</v>
      </c>
      <c r="D25" s="26">
        <v>2652321.11</v>
      </c>
      <c r="E25" s="26">
        <v>2652321.11</v>
      </c>
      <c r="F25" s="26">
        <v>2652321.11</v>
      </c>
      <c r="G25" s="26">
        <v>0</v>
      </c>
    </row>
    <row r="26" spans="1:7" x14ac:dyDescent="0.2">
      <c r="A26" s="21" t="s">
        <v>30</v>
      </c>
      <c r="B26" s="27">
        <f>B27+B28+B29+B30</f>
        <v>21701518.670000002</v>
      </c>
      <c r="C26" s="29">
        <f t="shared" ref="C26:G26" si="5">C27+C28+C29+C30</f>
        <v>3862587.68</v>
      </c>
      <c r="D26" s="29">
        <f t="shared" si="5"/>
        <v>25564106.350000001</v>
      </c>
      <c r="E26" s="29">
        <f t="shared" si="5"/>
        <v>22709022.640000001</v>
      </c>
      <c r="F26" s="29">
        <f t="shared" si="5"/>
        <v>21580860.100000001</v>
      </c>
      <c r="G26" s="29">
        <f t="shared" si="5"/>
        <v>2855083.7100000009</v>
      </c>
    </row>
    <row r="27" spans="1:7" x14ac:dyDescent="0.2">
      <c r="A27" s="22" t="s">
        <v>31</v>
      </c>
      <c r="B27" s="28">
        <v>8751518.6699999999</v>
      </c>
      <c r="C27" s="28">
        <v>505000</v>
      </c>
      <c r="D27" s="28">
        <v>9256518.6699999999</v>
      </c>
      <c r="E27" s="28">
        <v>8733629.6999999993</v>
      </c>
      <c r="F27" s="28">
        <v>8733629.6999999993</v>
      </c>
      <c r="G27" s="28">
        <v>522888.97000000067</v>
      </c>
    </row>
    <row r="28" spans="1:7" x14ac:dyDescent="0.2">
      <c r="A28" s="22" t="s">
        <v>32</v>
      </c>
      <c r="B28" s="28">
        <v>12950000</v>
      </c>
      <c r="C28" s="28">
        <v>3357587.68</v>
      </c>
      <c r="D28" s="28">
        <v>16307587.68</v>
      </c>
      <c r="E28" s="28">
        <v>13975392.939999999</v>
      </c>
      <c r="F28" s="28">
        <v>12847230.4</v>
      </c>
      <c r="G28" s="28">
        <v>2332194.7400000002</v>
      </c>
    </row>
    <row r="29" spans="1:7" x14ac:dyDescent="0.2">
      <c r="A29" s="22" t="s">
        <v>33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</row>
    <row r="30" spans="1:7" x14ac:dyDescent="0.2">
      <c r="A30" s="22" t="s">
        <v>34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</row>
    <row r="31" spans="1:7" x14ac:dyDescent="0.2">
      <c r="A31" s="21" t="s">
        <v>35</v>
      </c>
      <c r="B31" s="29">
        <f>B32</f>
        <v>0</v>
      </c>
      <c r="C31" s="29">
        <f t="shared" ref="C31:G31" si="6">C32</f>
        <v>0</v>
      </c>
      <c r="D31" s="29">
        <f t="shared" si="6"/>
        <v>0</v>
      </c>
      <c r="E31" s="29">
        <f t="shared" si="6"/>
        <v>0</v>
      </c>
      <c r="F31" s="29">
        <f t="shared" si="6"/>
        <v>0</v>
      </c>
      <c r="G31" s="29">
        <f t="shared" si="6"/>
        <v>0</v>
      </c>
    </row>
    <row r="32" spans="1:7" x14ac:dyDescent="0.2">
      <c r="A32" s="22" t="s">
        <v>36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</row>
    <row r="33" spans="1:7" x14ac:dyDescent="0.2">
      <c r="A33" s="7" t="s">
        <v>37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</row>
    <row r="34" spans="1:7" x14ac:dyDescent="0.2">
      <c r="A34" s="7" t="s">
        <v>38</v>
      </c>
      <c r="B34" s="11">
        <v>2607142.84</v>
      </c>
      <c r="C34" s="11">
        <v>-60587.64</v>
      </c>
      <c r="D34" s="11">
        <v>2546555.2000000002</v>
      </c>
      <c r="E34" s="11">
        <v>2546555.2000000002</v>
      </c>
      <c r="F34" s="11">
        <v>2335902.75</v>
      </c>
      <c r="G34" s="11">
        <v>0</v>
      </c>
    </row>
    <row r="35" spans="1:7" x14ac:dyDescent="0.2">
      <c r="A35" s="7" t="s">
        <v>39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B7+B10+B19+B23+B26+B33+B34+B35</f>
        <v>525000000</v>
      </c>
      <c r="C37" s="15">
        <f t="shared" ref="C37:G37" si="7">C7+C10+C19+C23+C26+C33+C34+C35</f>
        <v>268278263.38</v>
      </c>
      <c r="D37" s="15">
        <f t="shared" si="7"/>
        <v>793278263.38000011</v>
      </c>
      <c r="E37" s="15">
        <f t="shared" si="7"/>
        <v>486722758.09999996</v>
      </c>
      <c r="F37" s="15">
        <f t="shared" si="7"/>
        <v>458448110.74000007</v>
      </c>
      <c r="G37" s="15">
        <f t="shared" si="7"/>
        <v>306555505.27999997</v>
      </c>
    </row>
  </sheetData>
  <sheetProtection formatCells="0" formatColumns="0" formatRows="0" autoFilter="0"/>
  <protectedRanges>
    <protectedRange sqref="A38:G65523" name="Rango1"/>
    <protectedRange sqref="A11:G18 A20:G22 A24:G25 A27:G30 A32:G32 A8:G9 A36:G36 B33:G35 B7:G7 B10:G10 B19:G19 B23:G23 B26:G26 B31:G31" name="Rango1_3"/>
    <protectedRange sqref="B4:G6" name="Rango1_2_2"/>
    <protectedRange sqref="A37:G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E957F8-8052-4237-82F9-A550A7D02D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6aa8a68a-ab09-4ac8-a697-fdce915bc567"/>
    <ds:schemaRef ds:uri="http://schemas.microsoft.com/office/2006/documentManagement/types"/>
    <ds:schemaRef ds:uri="http://purl.org/dc/terms/"/>
    <ds:schemaRef ds:uri="http://schemas.microsoft.com/office/2006/metadata/properties"/>
    <ds:schemaRef ds:uri="0c865bf4-0f22-4e4d-b041-7b0c1657e5a8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dcterms:created xsi:type="dcterms:W3CDTF">2012-12-11T21:13:37Z</dcterms:created>
  <dcterms:modified xsi:type="dcterms:W3CDTF">2024-01-26T16:21:43Z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